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-120" yWindow="-120" windowWidth="23256" windowHeight="13176" activeTab="8"/>
  </bookViews>
  <sheets>
    <sheet name="LEDEN" sheetId="1" r:id="rId1"/>
    <sheet name="ÚNOR" sheetId="2" r:id="rId2"/>
    <sheet name="BŘEZEN" sheetId="5" r:id="rId3"/>
    <sheet name="DUBEN" sheetId="7" r:id="rId4"/>
    <sheet name="KVĚTEN" sheetId="9" r:id="rId5"/>
    <sheet name="ČERVEN" sheetId="11" r:id="rId6"/>
    <sheet name="ČERVENEC" sheetId="12" r:id="rId7"/>
    <sheet name="SRPEN" sheetId="13" r:id="rId8"/>
    <sheet name="ZÁŘÍ" sheetId="14" r:id="rId9"/>
    <sheet name="ŘÍJEN" sheetId="15" r:id="rId10"/>
    <sheet name="LISTOPAD" sheetId="16" r:id="rId11"/>
    <sheet name="PROSINEC" sheetId="17" r:id="rId12"/>
  </sheets>
  <definedNames>
    <definedName name="ČísloZobrazenéhoMěsíce" localSheetId="2">MATCH(BŘEZEN!ZobrazenýMěsíc,měsíce,0)</definedName>
    <definedName name="ČísloZobrazenéhoMěsíce" localSheetId="5">MATCH(ČERVEN!ZobrazenýMěsíc,měsíce,0)</definedName>
    <definedName name="ČísloZobrazenéhoMěsíce" localSheetId="6">MATCH(ČERVENEC!ZobrazenýMěsíc,měsíce,0)</definedName>
    <definedName name="ČísloZobrazenéhoMěsíce" localSheetId="3">MATCH(DUBEN!ZobrazenýMěsíc,měsíce,0)</definedName>
    <definedName name="ČísloZobrazenéhoMěsíce" localSheetId="4">MATCH(KVĚTEN!ZobrazenýMěsíc,měsíce,0)</definedName>
    <definedName name="ČísloZobrazenéhoMěsíce" localSheetId="0">MATCH(LEDEN!ZobrazenýMěsíc,měsíce,0)</definedName>
    <definedName name="ČísloZobrazenéhoMěsíce" localSheetId="10">MATCH(LISTOPAD!ZobrazenýMěsíc,měsíce,0)</definedName>
    <definedName name="ČísloZobrazenéhoMěsíce" localSheetId="11">MATCH(PROSINEC!ZobrazenýMěsíc,měsíce,0)</definedName>
    <definedName name="ČísloZobrazenéhoMěsíce" localSheetId="9">MATCH(ŘÍJEN!ZobrazenýMěsíc,měsíce,0)</definedName>
    <definedName name="ČísloZobrazenéhoMěsíce" localSheetId="7">MATCH(SRPEN!ZobrazenýMěsíc,měsíce,0)</definedName>
    <definedName name="ČísloZobrazenéhoMěsíce" localSheetId="1">MATCH(ÚNOR!ZobrazenýMěsíc,měsíce,0)</definedName>
    <definedName name="ČísloZobrazenéhoMěsíce" localSheetId="8">MATCH(ZÁŘÍ!ZobrazenýMěsíc,měsíce,0)</definedName>
    <definedName name="dny">{0,1,2,3,4,5,6}</definedName>
    <definedName name="dnyvtýdnu">{"Pondělí","Úterý","Středa","Čtvrtek","Pátek","Sobota","Neděle"}</definedName>
    <definedName name="dnyvtýdnu_obrácené">{"Neděle","Sobota","Pátek","Čtvrtek","Středa","Úterý","Pondělí"}</definedName>
    <definedName name="FF">mřížkadní+[0]!prvníden-WEEKDAY([0]!prvníden)-LISTOPAD!možnost_pracovníden</definedName>
    <definedName name="kalendář" localSheetId="2">mřížkadní+BŘEZEN!prvníden-WEEKDAY(BŘEZEN!prvníden)-BŘEZEN!možnost_pracovníden</definedName>
    <definedName name="kalendář" localSheetId="5">mřížkadní+ČERVEN!prvníden-WEEKDAY(ČERVEN!prvníden)-ČERVEN!možnost_pracovníden</definedName>
    <definedName name="kalendář" localSheetId="6">mřížkadní+ČERVENEC!prvníden-WEEKDAY(ČERVENEC!prvníden)-ČERVENEC!možnost_pracovníden</definedName>
    <definedName name="kalendář" localSheetId="3">mřížkadní+DUBEN!prvníden-WEEKDAY(DUBEN!prvníden)-DUBEN!možnost_pracovníden</definedName>
    <definedName name="kalendář" localSheetId="4">mřížkadní+KVĚTEN!prvníden-WEEKDAY(KVĚTEN!prvníden)-KVĚTEN!možnost_pracovníden</definedName>
    <definedName name="kalendář" localSheetId="0">mřížkadní+LEDEN!prvníden-WEEKDAY(LEDEN!prvníden)-možnost_pracovníden</definedName>
    <definedName name="kalendář" localSheetId="10">mřížkadní+LISTOPAD!prvníden-WEEKDAY(LISTOPAD!prvníden)-LISTOPAD!možnost_pracovníden</definedName>
    <definedName name="kalendář" localSheetId="11">mřížkadní+PROSINEC!prvníden-WEEKDAY(PROSINEC!prvníden)-PROSINEC!možnost_pracovníden</definedName>
    <definedName name="kalendář" localSheetId="9">mřížkadní+ŘÍJEN!prvníden-WEEKDAY(ŘÍJEN!prvníden)-ŘÍJEN!možnost_pracovníden</definedName>
    <definedName name="kalendář" localSheetId="7">mřížkadní+SRPEN!prvníden-WEEKDAY(SRPEN!prvníden)-SRPEN!možnost_pracovníden</definedName>
    <definedName name="kalendář" localSheetId="1">mřížkadní+ÚNOR!prvníden-WEEKDAY(ÚNOR!prvníden)-ÚNOR!možnost_pracovníden</definedName>
    <definedName name="kalendář" localSheetId="8">mřížkadní+ZÁŘÍ!prvníden-WEEKDAY(ZÁŘÍ!prvníden)-ZÁŘÍ!možnost_pracovníden</definedName>
    <definedName name="kalendář">mřížkadní+[0]!prvníden-WEEKDAY([0]!prvníden)-možnost_pracovníden</definedName>
    <definedName name="měsíc" localSheetId="2">MATCH(BŘEZEN!ZobrazenýMěsíc,měsíce,0)</definedName>
    <definedName name="měsíc" localSheetId="5">MATCH(ČERVEN!ZobrazenýMěsíc,měsíce,0)</definedName>
    <definedName name="měsíc" localSheetId="6">MATCH(ČERVENEC!ZobrazenýMěsíc,měsíce,0)</definedName>
    <definedName name="měsíc" localSheetId="3">MATCH(DUBEN!ZobrazenýMěsíc,měsíce,0)</definedName>
    <definedName name="měsíc" localSheetId="4">MATCH(KVĚTEN!ZobrazenýMěsíc,měsíce,0)</definedName>
    <definedName name="měsíc" localSheetId="0">MATCH(LEDEN!ZobrazenýMěsíc,měsíce,0)</definedName>
    <definedName name="měsíc" localSheetId="10">MATCH(LISTOPAD!ZobrazenýMěsíc,měsíce,0)</definedName>
    <definedName name="měsíc" localSheetId="11">MATCH(PROSINEC!ZobrazenýMěsíc,měsíce,0)</definedName>
    <definedName name="měsíc" localSheetId="9">MATCH(ŘÍJEN!ZobrazenýMěsíc,měsíce,0)</definedName>
    <definedName name="měsíc" localSheetId="7">MATCH(SRPEN!ZobrazenýMěsíc,měsíce,0)</definedName>
    <definedName name="měsíc" localSheetId="1">MATCH(ÚNOR!ZobrazenýMěsíc,měsíce,0)</definedName>
    <definedName name="měsíc" localSheetId="8">MATCH(ZÁŘÍ!ZobrazenýMěsíc,měsíce,0)</definedName>
    <definedName name="měsíc">MATCH([0]!ZobrazenýMěsíc,[0]!měsíce,0)</definedName>
    <definedName name="měsíce">{"Leden","Únor","Březen","Duben","Květen","Červen","Červenec","Srpen","Září","Říjen","Listopad","Prosinec"}</definedName>
    <definedName name="možnost_pracovníden" localSheetId="2">MATCH(BŘEZEN!PočátečníDen,dnyvtýdnu_obrácené,0)-2</definedName>
    <definedName name="možnost_pracovníden" localSheetId="5">MATCH(ČERVEN!PočátečníDen,dnyvtýdnu_obrácené,0)-2</definedName>
    <definedName name="možnost_pracovníden" localSheetId="6">MATCH(ČERVENEC!PočátečníDen,dnyvtýdnu_obrácené,0)-2</definedName>
    <definedName name="možnost_pracovníden" localSheetId="3">MATCH(DUBEN!PočátečníDen,dnyvtýdnu_obrácené,0)-2</definedName>
    <definedName name="možnost_pracovníden" localSheetId="4">MATCH(KVĚTEN!PočátečníDen,dnyvtýdnu_obrácené,0)-2</definedName>
    <definedName name="možnost_pracovníden" localSheetId="10">MATCH(LISTOPAD!PočátečníDen,dnyvtýdnu_obrácené,0)-2</definedName>
    <definedName name="možnost_pracovníden" localSheetId="11">MATCH(PROSINEC!PočátečníDen,dnyvtýdnu_obrácené,0)-2</definedName>
    <definedName name="možnost_pracovníden" localSheetId="9">MATCH(ŘÍJEN!PočátečníDen,dnyvtýdnu_obrácené,0)-2</definedName>
    <definedName name="možnost_pracovníden" localSheetId="7">MATCH(SRPEN!PočátečníDen,dnyvtýdnu_obrácené,0)-2</definedName>
    <definedName name="možnost_pracovníden" localSheetId="1">MATCH(ÚNOR!PočátečníDen,dnyvtýdnu_obrácené,0)-2</definedName>
    <definedName name="možnost_pracovníden" localSheetId="8">MATCH(ZÁŘÍ!PočátečníDen,dnyvtýdnu_obrácené,0)-2</definedName>
    <definedName name="možnost_pracovníden">MATCH(PočátečníDen,dnyvtýdnu_obrácené,0)-2</definedName>
    <definedName name="mřížkadní">dny+týdny*7</definedName>
    <definedName name="_xlnm.Print_Titles" localSheetId="2">BŘEZEN!$3:$3</definedName>
    <definedName name="_xlnm.Print_Titles" localSheetId="5">ČERVEN!$3:$3</definedName>
    <definedName name="_xlnm.Print_Titles" localSheetId="6">ČERVENEC!$3:$3</definedName>
    <definedName name="_xlnm.Print_Titles" localSheetId="3">DUBEN!$3:$3</definedName>
    <definedName name="_xlnm.Print_Titles" localSheetId="4">KVĚTEN!$3:$3</definedName>
    <definedName name="_xlnm.Print_Titles" localSheetId="0">LEDEN!$3:$3</definedName>
    <definedName name="_xlnm.Print_Titles" localSheetId="10">LISTOPAD!$3:$3</definedName>
    <definedName name="_xlnm.Print_Titles" localSheetId="11">PROSINEC!$3:$3</definedName>
    <definedName name="_xlnm.Print_Titles" localSheetId="9">ŘÍJEN!$3:$3</definedName>
    <definedName name="_xlnm.Print_Titles" localSheetId="7">SRPEN!$3:$3</definedName>
    <definedName name="_xlnm.Print_Titles" localSheetId="1">ÚNOR!$3:$3</definedName>
    <definedName name="_xlnm.Print_Titles" localSheetId="8">ZÁŘÍ!$3:$3</definedName>
    <definedName name="ndx" localSheetId="2">ROUNDUP(MATCH(2,1/FREQUENCY(DATE(BŘEZEN!ZobrazenýRok,BŘEZEN!ČísloZobrazenéhoMěsíce,1),BŘEZEN!kalendář))/7,0)</definedName>
    <definedName name="ndx" localSheetId="5">ROUNDUP(MATCH(2,1/FREQUENCY(DATE(ČERVEN!ZobrazenýRok,ČERVEN!ČísloZobrazenéhoMěsíce,1),ČERVEN!kalendář))/7,0)</definedName>
    <definedName name="ndx" localSheetId="6">ROUNDUP(MATCH(2,1/FREQUENCY(DATE(ČERVENEC!ZobrazenýRok,ČERVENEC!ČísloZobrazenéhoMěsíce,1),ČERVENEC!kalendář))/7,0)</definedName>
    <definedName name="ndx" localSheetId="3">ROUNDUP(MATCH(2,1/FREQUENCY(DATE(DUBEN!ZobrazenýRok,DUBEN!ČísloZobrazenéhoMěsíce,1),DUBEN!kalendář))/7,0)</definedName>
    <definedName name="ndx" localSheetId="4">ROUNDUP(MATCH(2,1/FREQUENCY(DATE(KVĚTEN!ZobrazenýRok,KVĚTEN!ČísloZobrazenéhoMěsíce,1),KVĚTEN!kalendář))/7,0)</definedName>
    <definedName name="ndx" localSheetId="0">ROUNDUP(MATCH(2,1/FREQUENCY(DATE(LEDEN!ZobrazenýRok,LEDEN!ČísloZobrazenéhoMěsíce,1),LEDEN!kalendář))/7,0)</definedName>
    <definedName name="ndx" localSheetId="10">ROUNDUP(MATCH(2,1/FREQUENCY(DATE(LISTOPAD!ZobrazenýRok,LISTOPAD!ČísloZobrazenéhoMěsíce,1),LISTOPAD!kalendář))/7,0)</definedName>
    <definedName name="ndx" localSheetId="11">ROUNDUP(MATCH(2,1/FREQUENCY(DATE(PROSINEC!ZobrazenýRok,PROSINEC!ČísloZobrazenéhoMěsíce,1),PROSINEC!kalendář))/7,0)</definedName>
    <definedName name="ndx" localSheetId="9">ROUNDUP(MATCH(2,1/FREQUENCY(DATE(ŘÍJEN!ZobrazenýRok,ŘÍJEN!ČísloZobrazenéhoMěsíce,1),ŘÍJEN!kalendář))/7,0)</definedName>
    <definedName name="ndx" localSheetId="7">ROUNDUP(MATCH(2,1/FREQUENCY(DATE(SRPEN!ZobrazenýRok,SRPEN!ČísloZobrazenéhoMěsíce,1),SRPEN!kalendář))/7,0)</definedName>
    <definedName name="ndx" localSheetId="1">ROUNDUP(MATCH(2,1/FREQUENCY(DATE(ÚNOR!ZobrazenýRok,ÚNOR!ČísloZobrazenéhoMěsíce,1),ÚNOR!kalendář))/7,0)</definedName>
    <definedName name="ndx" localSheetId="8">ROUNDUP(MATCH(2,1/FREQUENCY(DATE(ZÁŘÍ!ZobrazenýRok,ZÁŘÍ!ČísloZobrazenéhoMěsíce,1),ZÁŘÍ!kalendář))/7,0)</definedName>
    <definedName name="počátečnídatum" localSheetId="2">DATE(BŘEZEN!ZobrazenýRok,BŘEZEN!měsíc,1)</definedName>
    <definedName name="počátečnídatum" localSheetId="5">DATE(ČERVEN!ZobrazenýRok,ČERVEN!měsíc,1)</definedName>
    <definedName name="počátečnídatum" localSheetId="6">DATE(ČERVENEC!ZobrazenýRok,ČERVENEC!měsíc,1)</definedName>
    <definedName name="počátečnídatum" localSheetId="3">DATE(DUBEN!ZobrazenýRok,DUBEN!měsíc,1)</definedName>
    <definedName name="počátečnídatum" localSheetId="4">DATE(KVĚTEN!ZobrazenýRok,KVĚTEN!měsíc,1)</definedName>
    <definedName name="počátečnídatum" localSheetId="0">DATE(LEDEN!ZobrazenýRok,LEDEN!měsíc,1)</definedName>
    <definedName name="počátečnídatum" localSheetId="10">DATE(LISTOPAD!ZobrazenýRok,LISTOPAD!měsíc,1)</definedName>
    <definedName name="počátečnídatum" localSheetId="11">DATE(PROSINEC!ZobrazenýRok,PROSINEC!měsíc,1)</definedName>
    <definedName name="počátečnídatum" localSheetId="9">DATE(ŘÍJEN!ZobrazenýRok,ŘÍJEN!měsíc,1)</definedName>
    <definedName name="počátečnídatum" localSheetId="7">DATE(SRPEN!ZobrazenýRok,SRPEN!měsíc,1)</definedName>
    <definedName name="počátečnídatum" localSheetId="1">DATE(ÚNOR!ZobrazenýRok,ÚNOR!měsíc,1)</definedName>
    <definedName name="počátečnídatum" localSheetId="8">DATE(ZÁŘÍ!ZobrazenýRok,ZÁŘÍ!měsíc,1)</definedName>
    <definedName name="PočátečníDen" localSheetId="2">BŘEZEN!$E$1</definedName>
    <definedName name="PočátečníDen" localSheetId="5">ČERVEN!$E$1</definedName>
    <definedName name="PočátečníDen" localSheetId="6">ČERVENEC!$E$1</definedName>
    <definedName name="PočátečníDen" localSheetId="3">DUBEN!$E$1</definedName>
    <definedName name="PočátečníDen" localSheetId="4">KVĚTEN!$E$1</definedName>
    <definedName name="PočátečníDen" localSheetId="10">LISTOPAD!$E$1</definedName>
    <definedName name="PočátečníDen" localSheetId="11">PROSINEC!$E$1</definedName>
    <definedName name="PočátečníDen" localSheetId="9">ŘÍJEN!$E$1</definedName>
    <definedName name="PočátečníDen" localSheetId="7">SRPEN!$E$1</definedName>
    <definedName name="PočátečníDen" localSheetId="1">ÚNOR!$E$1</definedName>
    <definedName name="PočátečníDen" localSheetId="8">ZÁŘÍ!$E$1</definedName>
    <definedName name="PočátečníDen">LEDEN!$E$1</definedName>
    <definedName name="prvníden" localSheetId="2">DATE(BŘEZEN!ZobrazenýRok,BŘEZEN!měsíc,1)</definedName>
    <definedName name="prvníden" localSheetId="5">DATE(ČERVEN!ZobrazenýRok,ČERVEN!měsíc,1)</definedName>
    <definedName name="prvníden" localSheetId="6">DATE(ČERVENEC!ZobrazenýRok,ČERVENEC!měsíc,1)</definedName>
    <definedName name="prvníden" localSheetId="3">DATE(DUBEN!ZobrazenýRok,DUBEN!měsíc,1)</definedName>
    <definedName name="prvníden" localSheetId="4">DATE(KVĚTEN!ZobrazenýRok,KVĚTEN!měsíc,1)</definedName>
    <definedName name="prvníden" localSheetId="0">DATE(LEDEN!ZobrazenýRok,LEDEN!měsíc,1)</definedName>
    <definedName name="prvníden" localSheetId="10">DATE(LISTOPAD!ZobrazenýRok,LISTOPAD!měsíc,1)</definedName>
    <definedName name="prvníden" localSheetId="11">DATE(PROSINEC!ZobrazenýRok,PROSINEC!měsíc,1)</definedName>
    <definedName name="prvníden" localSheetId="9">DATE(ŘÍJEN!ZobrazenýRok,ŘÍJEN!měsíc,1)</definedName>
    <definedName name="prvníden" localSheetId="7">DATE(SRPEN!ZobrazenýRok,SRPEN!měsíc,1)</definedName>
    <definedName name="prvníden" localSheetId="1">DATE(ÚNOR!ZobrazenýRok,ÚNOR!měsíc,1)</definedName>
    <definedName name="prvníden" localSheetId="8">DATE(ZÁŘÍ!ZobrazenýRok,ZÁŘÍ!měsíc,1)</definedName>
    <definedName name="prvníden">DATE([0]!ZobrazenýRok,[0]!měsíc,1)</definedName>
    <definedName name="týdny">{0;1;2;3;4;5;6}</definedName>
    <definedName name="vzorecdní">{1,1,2,2,3,3,4,4,5,5,6,6,7}</definedName>
    <definedName name="ZobrazenýMěsíc" localSheetId="2">BŘEZEN!$C$1</definedName>
    <definedName name="ZobrazenýMěsíc" localSheetId="5">ČERVEN!$C$1</definedName>
    <definedName name="ZobrazenýMěsíc" localSheetId="6">ČERVENEC!$C$1</definedName>
    <definedName name="ZobrazenýMěsíc" localSheetId="3">DUBEN!$C$1</definedName>
    <definedName name="ZobrazenýMěsíc" localSheetId="4">KVĚTEN!$C$1</definedName>
    <definedName name="ZobrazenýMěsíc" localSheetId="0">LEDEN!$C$1</definedName>
    <definedName name="ZobrazenýMěsíc" localSheetId="10">LISTOPAD!$C$1</definedName>
    <definedName name="ZobrazenýMěsíc" localSheetId="11">PROSINEC!$C$1</definedName>
    <definedName name="ZobrazenýMěsíc" localSheetId="9">ŘÍJEN!$C$1</definedName>
    <definedName name="ZobrazenýMěsíc" localSheetId="7">SRPEN!$C$1</definedName>
    <definedName name="ZobrazenýMěsíc" localSheetId="1">ÚNOR!$C$1</definedName>
    <definedName name="ZobrazenýMěsíc" localSheetId="8">ZÁŘÍ!$C$1</definedName>
    <definedName name="ZobrazenýMěsíc">#REF!</definedName>
    <definedName name="ZobrazenýRok" localSheetId="2">BŘEZEN!$B$1</definedName>
    <definedName name="ZobrazenýRok" localSheetId="5">ČERVEN!$B$1</definedName>
    <definedName name="ZobrazenýRok" localSheetId="6">ČERVENEC!$B$1</definedName>
    <definedName name="ZobrazenýRok" localSheetId="3">DUBEN!$B$1</definedName>
    <definedName name="ZobrazenýRok" localSheetId="4">KVĚTEN!$B$1</definedName>
    <definedName name="ZobrazenýRok" localSheetId="0">LEDEN!$B$1</definedName>
    <definedName name="ZobrazenýRok" localSheetId="10">LISTOPAD!$B$1</definedName>
    <definedName name="ZobrazenýRok" localSheetId="11">PROSINEC!$B$1</definedName>
    <definedName name="ZobrazenýRok" localSheetId="9">ŘÍJEN!$B$1</definedName>
    <definedName name="ZobrazenýRok" localSheetId="7">SRPEN!$B$1</definedName>
    <definedName name="ZobrazenýRok" localSheetId="1">ÚNOR!$B$1</definedName>
    <definedName name="ZobrazenýRok" localSheetId="8">ZÁŘÍ!$B$1</definedName>
    <definedName name="ZobrazenýRok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7" a="1"/>
  <c r="H12" s="1"/>
  <c r="B10" a="1"/>
  <c r="H10" s="1"/>
  <c r="B8" a="1"/>
  <c r="H8" s="1"/>
  <c r="B6" a="1"/>
  <c r="H6" s="1"/>
  <c r="B4" a="1"/>
  <c r="H4" s="1"/>
  <c r="B3" a="1"/>
  <c r="H3" s="1"/>
  <c r="B12" i="16" a="1"/>
  <c r="H12" s="1"/>
  <c r="B10" a="1"/>
  <c r="H10" s="1"/>
  <c r="B8" a="1"/>
  <c r="H8" s="1"/>
  <c r="B6" a="1"/>
  <c r="H6" s="1"/>
  <c r="B4" a="1"/>
  <c r="H4" s="1"/>
  <c r="B3" a="1"/>
  <c r="H3" s="1"/>
  <c r="B12" i="15" a="1"/>
  <c r="H12" s="1"/>
  <c r="B10" a="1"/>
  <c r="H10" s="1"/>
  <c r="B8" a="1"/>
  <c r="H8" s="1"/>
  <c r="B6" a="1"/>
  <c r="H6" s="1"/>
  <c r="B4" a="1"/>
  <c r="H4" s="1"/>
  <c r="B3" a="1"/>
  <c r="H3" s="1"/>
  <c r="B12" i="14" a="1"/>
  <c r="H12" s="1"/>
  <c r="B10" a="1"/>
  <c r="H10" s="1"/>
  <c r="B8" a="1"/>
  <c r="H8" s="1"/>
  <c r="B6" a="1"/>
  <c r="H6" s="1"/>
  <c r="B4" a="1"/>
  <c r="H4" s="1"/>
  <c r="B3" a="1"/>
  <c r="H3" s="1"/>
  <c r="B12" i="13" a="1"/>
  <c r="H12" s="1"/>
  <c r="B10" a="1"/>
  <c r="H10" s="1"/>
  <c r="B8" a="1"/>
  <c r="H8" s="1"/>
  <c r="B6" a="1"/>
  <c r="H6" s="1"/>
  <c r="B4" a="1"/>
  <c r="H4" s="1"/>
  <c r="B3" a="1"/>
  <c r="H3" s="1"/>
  <c r="B12" i="12" a="1"/>
  <c r="H12" s="1"/>
  <c r="B10" a="1"/>
  <c r="H10" s="1"/>
  <c r="B8" a="1"/>
  <c r="H8" s="1"/>
  <c r="B6" a="1"/>
  <c r="H6" s="1"/>
  <c r="B4" a="1"/>
  <c r="H4" s="1"/>
  <c r="B3" a="1"/>
  <c r="H3" s="1"/>
  <c r="B12" i="11" a="1"/>
  <c r="H12" s="1"/>
  <c r="B10" a="1"/>
  <c r="H10" s="1"/>
  <c r="B8" a="1"/>
  <c r="H8" s="1"/>
  <c r="B6" a="1"/>
  <c r="H6" s="1"/>
  <c r="B4" a="1"/>
  <c r="H4" s="1"/>
  <c r="B3" a="1"/>
  <c r="H3" s="1"/>
  <c r="B12" i="9" a="1"/>
  <c r="H12" s="1"/>
  <c r="B10" a="1"/>
  <c r="H10" s="1"/>
  <c r="B8" a="1"/>
  <c r="H8" s="1"/>
  <c r="B6" a="1"/>
  <c r="H6" s="1"/>
  <c r="B4" a="1"/>
  <c r="H4" s="1"/>
  <c r="B3" a="1"/>
  <c r="H3" s="1"/>
  <c r="B12" i="7" a="1"/>
  <c r="H12" s="1"/>
  <c r="B10" a="1"/>
  <c r="H10" s="1"/>
  <c r="B8" a="1"/>
  <c r="H8" s="1"/>
  <c r="B6" a="1"/>
  <c r="H6" s="1"/>
  <c r="B4" a="1"/>
  <c r="H4" s="1"/>
  <c r="B3" a="1"/>
  <c r="H3" s="1"/>
  <c r="B12" i="5" a="1"/>
  <c r="H12" s="1"/>
  <c r="B10" a="1"/>
  <c r="H10" s="1"/>
  <c r="B8" a="1"/>
  <c r="H8" s="1"/>
  <c r="B6" a="1"/>
  <c r="H6" s="1"/>
  <c r="B4" a="1"/>
  <c r="H4" s="1"/>
  <c r="B3" a="1"/>
  <c r="H3" s="1"/>
  <c r="B12" i="2" a="1"/>
  <c r="H12" s="1"/>
  <c r="B10" a="1"/>
  <c r="H10" s="1"/>
  <c r="B8" a="1"/>
  <c r="H8" s="1"/>
  <c r="B6" a="1"/>
  <c r="H6" s="1"/>
  <c r="B4" a="1"/>
  <c r="H4" s="1"/>
  <c r="B3" a="1"/>
  <c r="H3" s="1"/>
  <c r="B3" i="1" a="1"/>
  <c r="H3" s="1"/>
  <c r="B12" a="1"/>
  <c r="H12" s="1"/>
  <c r="B10" a="1"/>
  <c r="G10" s="1"/>
  <c r="B8" a="1"/>
  <c r="F8" s="1"/>
  <c r="B6" a="1"/>
  <c r="B6" s="1"/>
  <c r="B4" a="1"/>
  <c r="H4" s="1"/>
  <c r="F10"/>
  <c r="E8"/>
  <c r="C6"/>
  <c r="H6" l="1"/>
  <c r="D8"/>
  <c r="E10"/>
  <c r="B4"/>
  <c r="B12"/>
  <c r="B3"/>
  <c r="B3" i="2"/>
  <c r="B4"/>
  <c r="B6"/>
  <c r="B8"/>
  <c r="B10"/>
  <c r="B12"/>
  <c r="B3" i="5"/>
  <c r="B4"/>
  <c r="B6"/>
  <c r="B8"/>
  <c r="B10"/>
  <c r="B12"/>
  <c r="B3" i="7"/>
  <c r="B4"/>
  <c r="B6"/>
  <c r="B8"/>
  <c r="B10"/>
  <c r="B12"/>
  <c r="B3" i="9"/>
  <c r="B4"/>
  <c r="B6"/>
  <c r="B8"/>
  <c r="B10"/>
  <c r="B12"/>
  <c r="B3" i="11"/>
  <c r="B4"/>
  <c r="B6"/>
  <c r="B8"/>
  <c r="B10"/>
  <c r="B12"/>
  <c r="B3" i="12"/>
  <c r="B4"/>
  <c r="B6"/>
  <c r="B8"/>
  <c r="B10"/>
  <c r="B12"/>
  <c r="B3" i="13"/>
  <c r="B4"/>
  <c r="B6"/>
  <c r="B8"/>
  <c r="B10"/>
  <c r="B12"/>
  <c r="B3" i="14"/>
  <c r="B4"/>
  <c r="B6"/>
  <c r="B8"/>
  <c r="B10"/>
  <c r="B12"/>
  <c r="B3" i="15"/>
  <c r="B4"/>
  <c r="B6"/>
  <c r="B8"/>
  <c r="B10"/>
  <c r="B12"/>
  <c r="B3" i="16"/>
  <c r="B4"/>
  <c r="B6"/>
  <c r="B8"/>
  <c r="B10"/>
  <c r="B12"/>
  <c r="B3" i="17"/>
  <c r="B4"/>
  <c r="B6"/>
  <c r="B8"/>
  <c r="B10"/>
  <c r="B12"/>
  <c r="D3" i="1"/>
  <c r="C3" i="2"/>
  <c r="C4"/>
  <c r="C6"/>
  <c r="C8"/>
  <c r="C10"/>
  <c r="C12"/>
  <c r="C3" i="5"/>
  <c r="C4"/>
  <c r="C6"/>
  <c r="C8"/>
  <c r="C10"/>
  <c r="C12"/>
  <c r="C3" i="7"/>
  <c r="C4"/>
  <c r="C6"/>
  <c r="C8"/>
  <c r="C10"/>
  <c r="C12"/>
  <c r="C3" i="9"/>
  <c r="C4"/>
  <c r="C6"/>
  <c r="C8"/>
  <c r="C10"/>
  <c r="C12"/>
  <c r="C3" i="11"/>
  <c r="C4"/>
  <c r="C6"/>
  <c r="C8"/>
  <c r="C10"/>
  <c r="C12"/>
  <c r="C3" i="12"/>
  <c r="C4"/>
  <c r="C6"/>
  <c r="C8"/>
  <c r="C10"/>
  <c r="C12"/>
  <c r="C3" i="13"/>
  <c r="C4"/>
  <c r="C6"/>
  <c r="C8"/>
  <c r="C10"/>
  <c r="C12"/>
  <c r="C3" i="14"/>
  <c r="C4"/>
  <c r="C6"/>
  <c r="C8"/>
  <c r="C10"/>
  <c r="C12"/>
  <c r="C3" i="15"/>
  <c r="C4"/>
  <c r="C6"/>
  <c r="C8"/>
  <c r="C10"/>
  <c r="C12"/>
  <c r="C3" i="16"/>
  <c r="C4"/>
  <c r="C6"/>
  <c r="C8"/>
  <c r="C10"/>
  <c r="C12"/>
  <c r="C3" i="17"/>
  <c r="C4"/>
  <c r="C6"/>
  <c r="C8"/>
  <c r="C10"/>
  <c r="C12"/>
  <c r="D6" i="13"/>
  <c r="D8"/>
  <c r="D10"/>
  <c r="D12"/>
  <c r="D3" i="14"/>
  <c r="D4"/>
  <c r="D6"/>
  <c r="D8"/>
  <c r="D10"/>
  <c r="D12"/>
  <c r="D3" i="15"/>
  <c r="D4"/>
  <c r="D6"/>
  <c r="D8"/>
  <c r="D10"/>
  <c r="D12"/>
  <c r="D3" i="16"/>
  <c r="D4"/>
  <c r="D6"/>
  <c r="D8"/>
  <c r="D10"/>
  <c r="D12"/>
  <c r="D3" i="17"/>
  <c r="D4"/>
  <c r="D6"/>
  <c r="D8"/>
  <c r="D10"/>
  <c r="D12"/>
  <c r="F3" i="1"/>
  <c r="E3" i="2"/>
  <c r="E4"/>
  <c r="E6"/>
  <c r="E8"/>
  <c r="E10"/>
  <c r="E12"/>
  <c r="E3" i="5"/>
  <c r="E4"/>
  <c r="E6"/>
  <c r="E8"/>
  <c r="E10"/>
  <c r="E12"/>
  <c r="E3" i="7"/>
  <c r="E4"/>
  <c r="E6"/>
  <c r="E8"/>
  <c r="E10"/>
  <c r="E12"/>
  <c r="E3" i="9"/>
  <c r="E4"/>
  <c r="E6"/>
  <c r="E8"/>
  <c r="E10"/>
  <c r="E12"/>
  <c r="E3" i="11"/>
  <c r="E4"/>
  <c r="E6"/>
  <c r="E8"/>
  <c r="E10"/>
  <c r="E12"/>
  <c r="E3" i="12"/>
  <c r="E4"/>
  <c r="E6"/>
  <c r="E8"/>
  <c r="E10"/>
  <c r="E12"/>
  <c r="E3" i="13"/>
  <c r="E4"/>
  <c r="E6"/>
  <c r="E8"/>
  <c r="E10"/>
  <c r="E12"/>
  <c r="E3" i="14"/>
  <c r="E4"/>
  <c r="E6"/>
  <c r="E8"/>
  <c r="E10"/>
  <c r="E12"/>
  <c r="E3" i="15"/>
  <c r="E4"/>
  <c r="E6"/>
  <c r="E8"/>
  <c r="E10"/>
  <c r="E12"/>
  <c r="E3" i="16"/>
  <c r="E4"/>
  <c r="E6"/>
  <c r="E8"/>
  <c r="E10"/>
  <c r="E12"/>
  <c r="E3" i="17"/>
  <c r="E4"/>
  <c r="E6"/>
  <c r="E8"/>
  <c r="E10"/>
  <c r="E12"/>
  <c r="C8" i="1"/>
  <c r="D12"/>
  <c r="E4"/>
  <c r="D10"/>
  <c r="B10"/>
  <c r="D3" i="2"/>
  <c r="D6"/>
  <c r="D8"/>
  <c r="D12"/>
  <c r="D4" i="5"/>
  <c r="D6"/>
  <c r="D10"/>
  <c r="D12"/>
  <c r="D3" i="7"/>
  <c r="D4"/>
  <c r="D6"/>
  <c r="D10"/>
  <c r="D12"/>
  <c r="D3" i="9"/>
  <c r="D4"/>
  <c r="D6"/>
  <c r="D8"/>
  <c r="D10"/>
  <c r="D12"/>
  <c r="D3" i="11"/>
  <c r="D4"/>
  <c r="D6"/>
  <c r="D8"/>
  <c r="D10"/>
  <c r="D12"/>
  <c r="D3" i="12"/>
  <c r="D4"/>
  <c r="D6"/>
  <c r="D8"/>
  <c r="D10"/>
  <c r="D12"/>
  <c r="D3" i="13"/>
  <c r="D4"/>
  <c r="D4" i="1"/>
  <c r="G6"/>
  <c r="C10"/>
  <c r="G12"/>
  <c r="C4"/>
  <c r="F6"/>
  <c r="H10"/>
  <c r="F12"/>
  <c r="B8"/>
  <c r="E3"/>
  <c r="F3" i="2"/>
  <c r="F4"/>
  <c r="F6"/>
  <c r="F8"/>
  <c r="F10"/>
  <c r="F12"/>
  <c r="F3" i="5"/>
  <c r="F4"/>
  <c r="F6"/>
  <c r="F8"/>
  <c r="F10"/>
  <c r="F12"/>
  <c r="F3" i="7"/>
  <c r="F4"/>
  <c r="F6"/>
  <c r="F8"/>
  <c r="F10"/>
  <c r="F12"/>
  <c r="F3" i="9"/>
  <c r="F4"/>
  <c r="F6"/>
  <c r="F8"/>
  <c r="F10"/>
  <c r="F12"/>
  <c r="F3" i="11"/>
  <c r="F4"/>
  <c r="F6"/>
  <c r="F8"/>
  <c r="F10"/>
  <c r="F12"/>
  <c r="F3" i="12"/>
  <c r="F4"/>
  <c r="F6"/>
  <c r="F8"/>
  <c r="F10"/>
  <c r="F12"/>
  <c r="F3" i="13"/>
  <c r="F4"/>
  <c r="F6"/>
  <c r="F8"/>
  <c r="F10"/>
  <c r="F12"/>
  <c r="F3" i="14"/>
  <c r="F4"/>
  <c r="F6"/>
  <c r="F8"/>
  <c r="F10"/>
  <c r="F12"/>
  <c r="F3" i="15"/>
  <c r="F4"/>
  <c r="F6"/>
  <c r="F8"/>
  <c r="F10"/>
  <c r="F12"/>
  <c r="F3" i="16"/>
  <c r="F4"/>
  <c r="F6"/>
  <c r="F8"/>
  <c r="F10"/>
  <c r="F12"/>
  <c r="F3" i="17"/>
  <c r="F4"/>
  <c r="F6"/>
  <c r="F8"/>
  <c r="F10"/>
  <c r="F12"/>
  <c r="F4" i="1"/>
  <c r="H8"/>
  <c r="C12"/>
  <c r="G3"/>
  <c r="D4" i="2"/>
  <c r="D10"/>
  <c r="D3" i="5"/>
  <c r="D8"/>
  <c r="D8" i="7"/>
  <c r="G4" i="1"/>
  <c r="E6"/>
  <c r="G8"/>
  <c r="E12"/>
  <c r="C3"/>
  <c r="G4" i="2"/>
  <c r="G8"/>
  <c r="G12"/>
  <c r="G4" i="5"/>
  <c r="G8"/>
  <c r="G12"/>
  <c r="G4" i="7"/>
  <c r="G8"/>
  <c r="G12"/>
  <c r="G4" i="9"/>
  <c r="G6"/>
  <c r="G8"/>
  <c r="G12"/>
  <c r="G3" i="11"/>
  <c r="G4"/>
  <c r="G6"/>
  <c r="G8"/>
  <c r="G10"/>
  <c r="G3" i="12"/>
  <c r="G4"/>
  <c r="G6"/>
  <c r="G8"/>
  <c r="G10"/>
  <c r="G12"/>
  <c r="G3" i="13"/>
  <c r="G4"/>
  <c r="G6"/>
  <c r="G8"/>
  <c r="G10"/>
  <c r="G12"/>
  <c r="G3" i="14"/>
  <c r="G4"/>
  <c r="G6"/>
  <c r="G8"/>
  <c r="G10"/>
  <c r="G12"/>
  <c r="G3" i="15"/>
  <c r="G4"/>
  <c r="G6"/>
  <c r="G8"/>
  <c r="G10"/>
  <c r="G12"/>
  <c r="G3" i="16"/>
  <c r="G4"/>
  <c r="G6"/>
  <c r="G8"/>
  <c r="G10"/>
  <c r="G12"/>
  <c r="G3" i="17"/>
  <c r="G4"/>
  <c r="G6"/>
  <c r="G8"/>
  <c r="G10"/>
  <c r="G12"/>
  <c r="G3" i="2"/>
  <c r="G6"/>
  <c r="G10"/>
  <c r="G3" i="5"/>
  <c r="G6"/>
  <c r="G10"/>
  <c r="G3" i="7"/>
  <c r="G6"/>
  <c r="G10"/>
  <c r="G3" i="9"/>
  <c r="G10"/>
  <c r="G12" i="11"/>
  <c r="D6" i="1"/>
</calcChain>
</file>

<file path=xl/sharedStrings.xml><?xml version="1.0" encoding="utf-8"?>
<sst xmlns="http://schemas.openxmlformats.org/spreadsheetml/2006/main" count="491" uniqueCount="71">
  <si>
    <t xml:space="preserve">  KALENDÁŘNÍ ROK</t>
  </si>
  <si>
    <t>LEDEN</t>
  </si>
  <si>
    <t>KALENDÁŘNÍ MĚSÍC</t>
  </si>
  <si>
    <t>PONDĚLÍ</t>
  </si>
  <si>
    <t>PRVNÍ DEN TÝDNE</t>
  </si>
  <si>
    <t>ÚNOR</t>
  </si>
  <si>
    <t>ČERVENEC</t>
  </si>
  <si>
    <t>VOLNO</t>
  </si>
  <si>
    <t>VOLNÝ DEN</t>
  </si>
  <si>
    <t xml:space="preserve">8:00 - 8:30 sraz
8:45 rozcvička + off ice
9:15 - 9:30 golmani
9:30 - 11:30 led
17:30 soupeř
</t>
  </si>
  <si>
    <t>DOMÁCÍ UTKÁNÍ</t>
  </si>
  <si>
    <t>8:00 - 8:30 sraz
8:45 rozcvička + off ice
9:15 - 10:45 led
13:30 odjezd 
18:00 soupeř</t>
  </si>
  <si>
    <t>VENKOVNÍ UTKÁNÍ</t>
  </si>
  <si>
    <t xml:space="preserve">8:00 - 8:30 sraz
8:45 rozcvička + off ice
9:00 - 9:15 golmani
9:15 - 11:15 led
</t>
  </si>
  <si>
    <t>TRÉNINKOVÝ DEN</t>
  </si>
  <si>
    <t>DUBEN</t>
  </si>
  <si>
    <t>BŘEZEN</t>
  </si>
  <si>
    <t>KVĚTEN</t>
  </si>
  <si>
    <t>ČERVEN</t>
  </si>
  <si>
    <t>ZÁŘÍ</t>
  </si>
  <si>
    <t>SRPEN</t>
  </si>
  <si>
    <t>ŘÍJEN</t>
  </si>
  <si>
    <t>LISTOPAD</t>
  </si>
  <si>
    <t>PROSINEC</t>
  </si>
  <si>
    <t xml:space="preserve">15:25 sraz
15:30 - 15:45 rozcvičení
16:15 - 17:15 led II. plocha
17:45 odchod
</t>
  </si>
  <si>
    <t xml:space="preserve">14:10 sraz
14:15 - 14:30 rozcvičení
15:00 - 16:00 led II. plocha
16:30 odchod
</t>
  </si>
  <si>
    <t xml:space="preserve">15:50 sraz
16:00 - 17:00 suchý trénink ZŠ Grünwaldova
17:10 odchod
</t>
  </si>
  <si>
    <t xml:space="preserve">12:45 sraz
13:15 - 14:30 led II. plocha
14:40 - 15:00 kompenzační cvičení
15:15 odchod
</t>
  </si>
  <si>
    <t xml:space="preserve">16:50 sraz
Minihokej při utkání áčka
</t>
  </si>
  <si>
    <t xml:space="preserve">13:40 sraz
13:45 - 14:00 rozcvičení
14:30 - 15:30 led II. plocha
16:00 odchod
</t>
  </si>
  <si>
    <t xml:space="preserve">8:15 - 9:15 led II. plocha
9:45 odchod
</t>
  </si>
  <si>
    <t>10:30 sraz
11:15 - 13:15 svazový turnaj Mad Bull ČB</t>
  </si>
  <si>
    <t xml:space="preserve">12:45 sraz
13:15 - 14:15 led II. plocha
14:25 - 14:45 kompenzační cvičení
15:00 odchod
</t>
  </si>
  <si>
    <t xml:space="preserve">11:45 sraz
12:15 - 13:05 herní trénink I. plocha
13:05 - 14:00 herní trénink s rodiči I. plocha
</t>
  </si>
  <si>
    <t xml:space="preserve">10:15 sraz
11:00 - 14:15 svazový turnaj BA ČB - Linc/Tábor                 14:45 odchod
</t>
  </si>
  <si>
    <t xml:space="preserve">8:30 sraz
9:15 - 10:45 přátelské utkání Mad Bull               11:15 odchod
</t>
  </si>
  <si>
    <t>11:30 sraz
12:15 - 14:15 svazový turnaj Veselí n/L</t>
  </si>
  <si>
    <t xml:space="preserve">12:00 sraz
12:45 - 14:15 přátelské utkání Jihlava/Tábor             14:45 odchod
</t>
  </si>
  <si>
    <t>8:30 sraz
9:15 - 11:15 svazový turnaj Strakonice</t>
  </si>
  <si>
    <t xml:space="preserve">12:45 sraz
13:15 - 14:30 led II. plocha
14:45 - 15:15 kompenzační cvičení
15:30 odchod
</t>
  </si>
  <si>
    <t>14:15 sraz
14:30 - 18:00 multisportovní turnaj MAD BULL</t>
  </si>
  <si>
    <t xml:space="preserve">10:15 sraz
11:00 - 14:15 svazový turnaj BA ČB - Veselí/Milevsko               14:45 odchod
</t>
  </si>
  <si>
    <t>9.-10.3. Chodovar cup Tachov</t>
  </si>
  <si>
    <t xml:space="preserve">13:25 sraz
13:30 - 13:45 rozcvičení
14:15 - 15:15 led II. plocha
15:30 - 16:00 kompenzační cvičení 16:15 odchod
</t>
  </si>
  <si>
    <t>sraz 11:00
12:00 - 18:00 JAPO CUP Brno</t>
  </si>
  <si>
    <t>Přátelské utkání Příbram
Bude upřesněno</t>
  </si>
  <si>
    <t>Turnaj JH
Bude upřesněno</t>
  </si>
  <si>
    <t xml:space="preserve">13:25 sraz
13:30 - 13:45 rozcvičení
14:15 - 15:15 led II. plocha
15:45 odchod
</t>
  </si>
  <si>
    <t xml:space="preserve">13:55 sraz
14:00 - 14:15 rozcvičení
14:45 - 15:45 led II. plocha
16:15 odchod
</t>
  </si>
  <si>
    <t xml:space="preserve">13:00 sraz
13:30 - 14:30 led II. plocha
14:45 - 15:15 kompenzační cvičení
15:30 odchod
</t>
  </si>
  <si>
    <t xml:space="preserve">12:15 sraz
12:45 - 13:45 led II. plocha
14:00 - 14:30 kompenzační cvičení
14:45 odchod
</t>
  </si>
  <si>
    <t>Turnaj Klatovy
Bude upřesněno</t>
  </si>
  <si>
    <t>31.3.-1.4.Pomlázkový turnaj Rožnov pod Radhoštěm
Bude upřesněno</t>
  </si>
  <si>
    <t xml:space="preserve">17:20 sraz
17:30 - 18:30 venkovní hřiště ZŠ Grünwaldova
</t>
  </si>
  <si>
    <t xml:space="preserve">15:50 sraz
16:00 - 17:15 tělocvičny ZŠ Grünwaldova
</t>
  </si>
  <si>
    <t xml:space="preserve">14:00 - 18:00 Dětský den s Motorem
</t>
  </si>
  <si>
    <t xml:space="preserve">15:50 sraz
16:00 - 17:15 venkovní hřiště ZŠ Grünwaldova
</t>
  </si>
  <si>
    <t xml:space="preserve">16:20 sraz
16:30 - 17:30 travnatá plocha Stromovka
</t>
  </si>
  <si>
    <t xml:space="preserve">16:40 sraz
16:45 - 16:55 rozcvičení
17:15 - 18:15 led II. plocha
</t>
  </si>
  <si>
    <t xml:space="preserve">16:55 sraz
17:00 - 17:10 rozcvičení
17:30 - 18:30 led I. plocha
</t>
  </si>
  <si>
    <t xml:space="preserve">15:25 sraz
15:30 - 15:40 rozcvičení
16:00 - 17:00 led I. plocha
</t>
  </si>
  <si>
    <t xml:space="preserve">16:55 sraz
17:00 - 17:10 rozcvičení
17:30 - 18:45 led II. plocha
</t>
  </si>
  <si>
    <t xml:space="preserve">9:25 sraz
9:30 - 9:40 rozcvičení
10:00 - 11:00 led II. plocha
</t>
  </si>
  <si>
    <t xml:space="preserve">8:25 sraz
8:30 - 8:40 rozcvičení
9:00 - 10:00 led II. plocha
</t>
  </si>
  <si>
    <t xml:space="preserve">15:25 sraz
15:30 - 15:40 rozcvičení
16:00 - 17:00 led II. plocha
</t>
  </si>
  <si>
    <t xml:space="preserve">16:25 sraz
16:30 - 16:40 rozcvičení
17:00 - 18:00 led II. plocha
</t>
  </si>
  <si>
    <t xml:space="preserve">15:25 sraz
15:30 - 15:40 rozcvičení
16:00 - 17:15 led II. plocha
</t>
  </si>
  <si>
    <t>Focení - bude upřesněno</t>
  </si>
  <si>
    <t xml:space="preserve">9:10 sraz
9:15 - 9:25 rozcvičení
9:45 - 11:00 led II. plocha
</t>
  </si>
  <si>
    <t xml:space="preserve">15:25 sraz
15:30 - 15:40 rozcvičení
16:00 - 17:00 led II. plocha
17:10 - 17:30 kompenzační cvičení
</t>
  </si>
  <si>
    <t xml:space="preserve">15:10 sraz
15:15 - 15:25 rozcvičení
15:45 - 16:45 led II. plocha
16:55 - 17:15 kompenzační cvičení
- informační schůzka s rodiči
</t>
  </si>
</sst>
</file>

<file path=xl/styles.xml><?xml version="1.0" encoding="utf-8"?>
<styleSheet xmlns="http://schemas.openxmlformats.org/spreadsheetml/2006/main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aaaa"/>
    <numFmt numFmtId="167" formatCode="dd"/>
  </numFmts>
  <fonts count="34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0"/>
      <name val="Calibri"/>
      <family val="2"/>
      <scheme val="major"/>
    </font>
    <font>
      <b/>
      <sz val="32"/>
      <color rgb="FF174489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b/>
      <sz val="16"/>
      <color theme="1"/>
      <name val="Calibri"/>
      <family val="2"/>
      <charset val="238"/>
      <scheme val="major"/>
    </font>
    <font>
      <sz val="9"/>
      <color theme="0"/>
      <name val="Calibri"/>
      <family val="2"/>
      <charset val="238"/>
      <scheme val="major"/>
    </font>
    <font>
      <sz val="9"/>
      <name val="Calibri"/>
      <family val="2"/>
      <charset val="238"/>
      <scheme val="major"/>
    </font>
    <font>
      <b/>
      <sz val="14"/>
      <name val="Calibri"/>
      <family val="2"/>
      <charset val="238"/>
      <scheme val="major"/>
    </font>
    <font>
      <b/>
      <sz val="12"/>
      <color theme="0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44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51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6" fontId="6" fillId="0" borderId="3" applyFill="0" applyProtection="0">
      <alignment horizontal="center" vertical="center"/>
    </xf>
    <xf numFmtId="167" fontId="5" fillId="0" borderId="4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" fillId="0" borderId="11" applyFill="0" applyProtection="0">
      <alignment horizontal="left" vertical="top" wrapText="1" indent="1"/>
    </xf>
  </cellStyleXfs>
  <cellXfs count="40">
    <xf numFmtId="0" fontId="0" fillId="0" borderId="0" xfId="0">
      <alignment vertical="top"/>
    </xf>
    <xf numFmtId="0" fontId="4" fillId="0" borderId="0" xfId="1">
      <alignment vertical="top"/>
    </xf>
    <xf numFmtId="0" fontId="4" fillId="0" borderId="0" xfId="8">
      <alignment horizontal="right" vertical="top"/>
    </xf>
    <xf numFmtId="0" fontId="4" fillId="0" borderId="0" xfId="1">
      <alignment vertical="top"/>
    </xf>
    <xf numFmtId="0" fontId="20" fillId="0" borderId="0" xfId="4" applyFont="1">
      <alignment horizontal="right"/>
    </xf>
    <xf numFmtId="0" fontId="21" fillId="0" borderId="0" xfId="3" applyFont="1" applyAlignment="1">
      <alignment horizontal="left" vertical="center"/>
    </xf>
    <xf numFmtId="0" fontId="22" fillId="0" borderId="0" xfId="0" applyFont="1">
      <alignment vertical="top"/>
    </xf>
    <xf numFmtId="167" fontId="22" fillId="0" borderId="2" xfId="6" applyNumberFormat="1" applyFont="1" applyBorder="1">
      <alignment horizontal="right" vertical="center" indent="1"/>
    </xf>
    <xf numFmtId="0" fontId="24" fillId="0" borderId="1" xfId="7" applyFont="1">
      <alignment vertical="top" wrapText="1"/>
    </xf>
    <xf numFmtId="0" fontId="24" fillId="0" borderId="0" xfId="0" applyFont="1">
      <alignment vertical="top"/>
    </xf>
    <xf numFmtId="0" fontId="25" fillId="34" borderId="0" xfId="50" applyFont="1" applyFill="1" applyBorder="1" applyAlignment="1">
      <alignment horizontal="center" vertical="center" wrapText="1"/>
    </xf>
    <xf numFmtId="0" fontId="23" fillId="0" borderId="0" xfId="0" applyFont="1" applyAlignment="1"/>
    <xf numFmtId="0" fontId="26" fillId="33" borderId="0" xfId="50" applyFont="1" applyFill="1" applyBorder="1" applyAlignment="1">
      <alignment horizontal="left" vertical="center" wrapText="1"/>
    </xf>
    <xf numFmtId="0" fontId="26" fillId="35" borderId="0" xfId="50" applyFont="1" applyFill="1" applyBorder="1" applyAlignment="1">
      <alignment horizontal="left" vertical="center" wrapText="1"/>
    </xf>
    <xf numFmtId="0" fontId="27" fillId="0" borderId="0" xfId="5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/>
    <xf numFmtId="167" fontId="22" fillId="0" borderId="4" xfId="6" applyNumberFormat="1" applyFont="1" applyBorder="1">
      <alignment horizontal="right" vertical="center" indent="1"/>
    </xf>
    <xf numFmtId="166" fontId="29" fillId="33" borderId="12" xfId="5" applyFont="1" applyFill="1" applyBorder="1">
      <alignment horizontal="center" vertical="center"/>
    </xf>
    <xf numFmtId="166" fontId="30" fillId="0" borderId="13" xfId="5" applyFont="1" applyBorder="1">
      <alignment horizontal="center" vertical="center"/>
    </xf>
    <xf numFmtId="166" fontId="29" fillId="33" borderId="13" xfId="5" applyFont="1" applyFill="1" applyBorder="1">
      <alignment horizontal="center" vertical="center"/>
    </xf>
    <xf numFmtId="166" fontId="29" fillId="33" borderId="14" xfId="5" applyFont="1" applyFill="1" applyBorder="1">
      <alignment horizontal="center" vertical="center"/>
    </xf>
    <xf numFmtId="0" fontId="31" fillId="0" borderId="0" xfId="50" applyFont="1" applyFill="1" applyBorder="1" applyAlignment="1">
      <alignment horizontal="left" vertical="center" wrapText="1"/>
    </xf>
    <xf numFmtId="0" fontId="32" fillId="35" borderId="0" xfId="50" applyFont="1" applyFill="1" applyBorder="1" applyAlignment="1">
      <alignment horizontal="left" vertical="center" wrapText="1"/>
    </xf>
    <xf numFmtId="0" fontId="32" fillId="33" borderId="0" xfId="50" applyFont="1" applyFill="1" applyBorder="1" applyAlignment="1">
      <alignment horizontal="left" vertical="center" wrapText="1"/>
    </xf>
    <xf numFmtId="0" fontId="2" fillId="0" borderId="1" xfId="7">
      <alignment vertical="top" wrapText="1"/>
    </xf>
    <xf numFmtId="0" fontId="33" fillId="0" borderId="1" xfId="7" applyFont="1">
      <alignment vertical="top" wrapText="1"/>
    </xf>
    <xf numFmtId="167" fontId="22" fillId="0" borderId="2" xfId="6" applyNumberFormat="1" applyFont="1" applyFill="1" applyBorder="1">
      <alignment horizontal="right" vertical="center" indent="1"/>
    </xf>
    <xf numFmtId="0" fontId="25" fillId="0" borderId="15" xfId="50" applyFont="1" applyFill="1" applyBorder="1" applyAlignment="1">
      <alignment horizontal="center" vertical="center" wrapText="1"/>
    </xf>
    <xf numFmtId="0" fontId="31" fillId="0" borderId="15" xfId="50" applyFont="1" applyFill="1" applyBorder="1" applyAlignment="1">
      <alignment horizontal="left" vertical="center" wrapText="1"/>
    </xf>
    <xf numFmtId="0" fontId="25" fillId="34" borderId="15" xfId="50" applyFont="1" applyFill="1" applyBorder="1" applyAlignment="1">
      <alignment horizontal="center" vertical="center" wrapText="1"/>
    </xf>
    <xf numFmtId="0" fontId="24" fillId="0" borderId="15" xfId="7" applyFont="1" applyFill="1" applyBorder="1">
      <alignment vertical="top" wrapText="1"/>
    </xf>
    <xf numFmtId="0" fontId="31" fillId="0" borderId="2" xfId="50" applyFont="1" applyFill="1" applyBorder="1" applyAlignment="1">
      <alignment horizontal="left" vertical="center" wrapText="1"/>
    </xf>
    <xf numFmtId="0" fontId="25" fillId="34" borderId="2" xfId="50" applyFont="1" applyFill="1" applyBorder="1" applyAlignment="1">
      <alignment horizontal="center" vertical="center" wrapText="1"/>
    </xf>
    <xf numFmtId="0" fontId="24" fillId="0" borderId="15" xfId="7" applyFont="1" applyBorder="1">
      <alignment vertical="top" wrapText="1"/>
    </xf>
    <xf numFmtId="0" fontId="25" fillId="34" borderId="16" xfId="50" applyFont="1" applyFill="1" applyBorder="1" applyAlignment="1">
      <alignment horizontal="center" vertical="center" wrapText="1"/>
    </xf>
    <xf numFmtId="0" fontId="25" fillId="36" borderId="0" xfId="50" applyFont="1" applyFill="1" applyBorder="1" applyAlignment="1">
      <alignment horizontal="center" vertical="center" wrapText="1"/>
    </xf>
    <xf numFmtId="0" fontId="31" fillId="36" borderId="0" xfId="50" applyFont="1" applyFill="1" applyBorder="1" applyAlignment="1">
      <alignment horizontal="left" vertical="center" wrapText="1"/>
    </xf>
    <xf numFmtId="0" fontId="21" fillId="0" borderId="0" xfId="2" applyFont="1" applyAlignment="1">
      <alignment horizontal="left" vertical="center"/>
    </xf>
    <xf numFmtId="0" fontId="4" fillId="0" borderId="0" xfId="1">
      <alignment vertical="top"/>
    </xf>
  </cellXfs>
  <cellStyles count="51">
    <cellStyle name="20 % – Zvýraznění1" xfId="27" builtinId="30" customBuiltin="1"/>
    <cellStyle name="20 % – Zvýraznění2" xfId="31" builtinId="34" customBuiltin="1"/>
    <cellStyle name="20 % – Zvýraznění3" xfId="35" builtinId="38" customBuiltin="1"/>
    <cellStyle name="20 % – Zvýraznění4" xfId="39" builtinId="42" customBuiltin="1"/>
    <cellStyle name="20 % – Zvýraznění5" xfId="43" builtinId="46" customBuiltin="1"/>
    <cellStyle name="20 % – Zvýraznění6" xfId="47" builtinId="50" customBuiltin="1"/>
    <cellStyle name="40 % – Zvýraznění1" xfId="28" builtinId="31" customBuiltin="1"/>
    <cellStyle name="40 % – Zvýraznění2" xfId="32" builtinId="35" customBuiltin="1"/>
    <cellStyle name="40 % – Zvýraznění3" xfId="36" builtinId="39" customBuiltin="1"/>
    <cellStyle name="40 % – Zvýraznění4" xfId="40" builtinId="43" customBuiltin="1"/>
    <cellStyle name="40 % – Zvýraznění5" xfId="44" builtinId="47" customBuiltin="1"/>
    <cellStyle name="40 % – Zvýraznění6" xfId="48" builtinId="51" customBuiltin="1"/>
    <cellStyle name="60 % – Zvýraznění1" xfId="29" builtinId="32" customBuiltin="1"/>
    <cellStyle name="60 % – Zvýraznění2" xfId="33" builtinId="36" customBuiltin="1"/>
    <cellStyle name="60 % – Zvýraznění3" xfId="37" builtinId="40" customBuiltin="1"/>
    <cellStyle name="60 % – Zvýraznění4" xfId="41" builtinId="44" customBuiltin="1"/>
    <cellStyle name="60 % – Zvýraznění5" xfId="45" builtinId="48" customBuiltin="1"/>
    <cellStyle name="60 % – Zvýraznění6" xfId="49" builtinId="52" customBuiltin="1"/>
    <cellStyle name="Celkem" xfId="25" builtinId="25" customBuiltin="1"/>
    <cellStyle name="čárky" xfId="9" builtinId="3" customBuiltin="1"/>
    <cellStyle name="čárky bez des. míst" xfId="10" builtinId="6" customBuiltin="1"/>
    <cellStyle name="Chybně" xfId="15" builtinId="27" customBuiltin="1"/>
    <cellStyle name="Kontrolní buňka" xfId="21" builtinId="23" customBuiltin="1"/>
    <cellStyle name="měny" xfId="11" builtinId="4" customBuiltin="1"/>
    <cellStyle name="měny bez des. míst" xfId="12" builtinId="7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16" builtinId="28" customBuiltin="1"/>
    <cellStyle name="normální" xfId="0" builtinId="0" customBuiltin="1"/>
    <cellStyle name="Podrobnosti dne" xfId="50"/>
    <cellStyle name="Popisek vstupu zarovnaný doleva" xfId="1"/>
    <cellStyle name="Popisek vstupu zarovnaný doprava" xfId="8"/>
    <cellStyle name="PopisyDní" xfId="7"/>
    <cellStyle name="Poznámka" xfId="23" builtinId="10" customBuiltin="1"/>
    <cellStyle name="procent" xfId="13" builtinId="5" customBuiltin="1"/>
    <cellStyle name="Propojená buňka" xfId="20" builtinId="24" customBuiltin="1"/>
    <cellStyle name="Správně" xfId="14" builtinId="26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4" builtinId="53" customBuiltin="1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5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174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7620</xdr:colOff>
      <xdr:row>1</xdr:row>
      <xdr:rowOff>0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9E55FCDA-527D-4914-8F33-51EF989E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114800" y="0"/>
          <a:ext cx="5181600" cy="731520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3F8FC646-4728-4321-A0F3-EC8D1D7E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FB2AADEA-C953-49B2-9430-B91B9A9E2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60E4534-F22D-4332-9169-A1899DEA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7A1C1DC7-B399-44AF-A71A-A1654912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59DB9303-EDB8-425A-9495-410E148F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17CB242C-513D-44C4-8A3D-7EBDBBE0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3E5B84DC-FA62-4C07-8B43-BB3C1036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2493623-E205-41EB-85BC-A89FF218E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3BB80628-45F2-4299-82C0-1F8A0168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AB90C15-7A39-4A69-9BB0-508A2C8BE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44C22493-4EE6-4137-97D9-C097960C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DF987B66-03AC-46B5-BC57-C5453F7D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A2F18D0D-3270-4138-B7A0-8BD1C7DE9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8B52D09A-BEC0-4440-9313-8E6597FC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27DB0FEC-C953-4B4F-9162-C5D4C36B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D0FD21D5-59DA-4CDF-A9DF-740793A4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B71E23FB-96DA-4CAB-A487-1C469C068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21839D0-AA41-4D4C-92EA-869DFBD5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A6470991-410A-451E-AE16-31EE707CF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F946A0FC-307B-4D25-8985-2BDCC13C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77E5E148-2880-4C6E-B446-2F95571F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D96A404C-245C-48B9-BDCC-6A6161F04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E8271DF7-6877-42BA-919A-53212063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70C0"/>
    <pageSetUpPr fitToPage="1"/>
  </sheetPr>
  <dimension ref="B1:L13"/>
  <sheetViews>
    <sheetView showGridLines="0" showRuler="0" zoomScaleNormal="100" workbookViewId="0">
      <selection activeCell="B7" sqref="B7:E7"/>
    </sheetView>
  </sheetViews>
  <sheetFormatPr defaultRowHeight="14.4"/>
  <cols>
    <col min="1" max="1" width="2.44140625" customWidth="1"/>
    <col min="2" max="8" width="19" customWidth="1"/>
    <col min="10" max="10" width="16.21875" customWidth="1"/>
  </cols>
  <sheetData>
    <row r="1" spans="2:12" ht="57.75" customHeight="1">
      <c r="B1" s="5">
        <v>2024</v>
      </c>
      <c r="C1" s="38" t="s">
        <v>1</v>
      </c>
      <c r="D1" s="38"/>
      <c r="E1" s="4" t="s">
        <v>3</v>
      </c>
    </row>
    <row r="2" spans="2:12" ht="30" hidden="1" customHeight="1">
      <c r="B2" s="1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45285</v>
      </c>
      <c r="C3" s="19">
        <v>45286</v>
      </c>
      <c r="D3" s="20">
        <v>45287</v>
      </c>
      <c r="E3" s="19">
        <v>45288</v>
      </c>
      <c r="F3" s="20">
        <v>45289</v>
      </c>
      <c r="G3" s="19">
        <v>45290</v>
      </c>
      <c r="H3" s="21">
        <v>45291</v>
      </c>
    </row>
    <row r="4" spans="2:12" s="6" customFormat="1" ht="16.5" customHeight="1">
      <c r="B4" s="17">
        <f t="array" ref="B4:H4">INDEX(kalendář,ndx+0)</f>
        <v>45292</v>
      </c>
      <c r="C4" s="17">
        <v>45293</v>
      </c>
      <c r="D4" s="17">
        <v>45294</v>
      </c>
      <c r="E4" s="17">
        <v>45295</v>
      </c>
      <c r="F4" s="17">
        <v>45296</v>
      </c>
      <c r="G4" s="17">
        <v>45297</v>
      </c>
      <c r="H4" s="17">
        <v>45298</v>
      </c>
    </row>
    <row r="5" spans="2:12" s="9" customFormat="1" ht="75.75" customHeight="1">
      <c r="B5" s="10" t="s">
        <v>7</v>
      </c>
      <c r="C5" s="22" t="s">
        <v>29</v>
      </c>
      <c r="D5" s="22" t="s">
        <v>26</v>
      </c>
      <c r="E5" s="22" t="s">
        <v>27</v>
      </c>
      <c r="F5" s="10" t="s">
        <v>7</v>
      </c>
      <c r="G5" s="22" t="s">
        <v>30</v>
      </c>
      <c r="H5" s="22" t="s">
        <v>28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45299</v>
      </c>
      <c r="C6" s="7">
        <v>45300</v>
      </c>
      <c r="D6" s="7">
        <v>45301</v>
      </c>
      <c r="E6" s="7">
        <v>45302</v>
      </c>
      <c r="F6" s="7">
        <v>45303</v>
      </c>
      <c r="G6" s="7">
        <v>45304</v>
      </c>
      <c r="H6" s="7">
        <v>45305</v>
      </c>
      <c r="J6" s="11"/>
      <c r="K6" s="11"/>
      <c r="L6" s="16"/>
    </row>
    <row r="7" spans="2:12" s="9" customFormat="1" ht="75.75" customHeight="1">
      <c r="B7" s="22" t="s">
        <v>24</v>
      </c>
      <c r="C7" s="22" t="s">
        <v>25</v>
      </c>
      <c r="D7" s="22" t="s">
        <v>26</v>
      </c>
      <c r="E7" s="22" t="s">
        <v>27</v>
      </c>
      <c r="F7" s="10" t="s">
        <v>7</v>
      </c>
      <c r="G7" s="23" t="s">
        <v>31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45306</v>
      </c>
      <c r="C8" s="7">
        <v>45307</v>
      </c>
      <c r="D8" s="7">
        <v>45308</v>
      </c>
      <c r="E8" s="7">
        <v>45309</v>
      </c>
      <c r="F8" s="7">
        <v>45310</v>
      </c>
      <c r="G8" s="7">
        <v>45311</v>
      </c>
      <c r="H8" s="7">
        <v>45312</v>
      </c>
      <c r="J8" s="11"/>
      <c r="K8" s="11"/>
      <c r="L8" s="16"/>
    </row>
    <row r="9" spans="2:12" s="9" customFormat="1" ht="75.75" customHeight="1">
      <c r="B9" s="22" t="s">
        <v>24</v>
      </c>
      <c r="C9" s="22" t="s">
        <v>25</v>
      </c>
      <c r="D9" s="22" t="s">
        <v>26</v>
      </c>
      <c r="E9" s="22" t="s">
        <v>32</v>
      </c>
      <c r="F9" s="10" t="s">
        <v>7</v>
      </c>
      <c r="G9" s="10" t="s">
        <v>7</v>
      </c>
      <c r="H9" s="22" t="s">
        <v>33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45313</v>
      </c>
      <c r="C10" s="7">
        <v>45314</v>
      </c>
      <c r="D10" s="7">
        <v>45315</v>
      </c>
      <c r="E10" s="7">
        <v>45316</v>
      </c>
      <c r="F10" s="7">
        <v>45317</v>
      </c>
      <c r="G10" s="7">
        <v>45318</v>
      </c>
      <c r="H10" s="7">
        <v>45319</v>
      </c>
      <c r="J10" s="11"/>
      <c r="K10" s="11"/>
      <c r="L10" s="16"/>
    </row>
    <row r="11" spans="2:12" s="9" customFormat="1" ht="75.75" customHeight="1">
      <c r="B11" s="22" t="s">
        <v>24</v>
      </c>
      <c r="C11" s="22" t="s">
        <v>25</v>
      </c>
      <c r="D11" s="22" t="s">
        <v>26</v>
      </c>
      <c r="E11" s="22" t="s">
        <v>27</v>
      </c>
      <c r="F11" s="10" t="s">
        <v>7</v>
      </c>
      <c r="G11" s="10" t="s">
        <v>7</v>
      </c>
      <c r="H11" s="24" t="s">
        <v>34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45320</v>
      </c>
      <c r="C12" s="7">
        <v>45321</v>
      </c>
      <c r="D12" s="7">
        <v>45322</v>
      </c>
      <c r="E12" s="7">
        <v>45323</v>
      </c>
      <c r="F12" s="7">
        <v>45324</v>
      </c>
      <c r="G12" s="7">
        <v>45325</v>
      </c>
      <c r="H12" s="7">
        <v>45326</v>
      </c>
    </row>
    <row r="13" spans="2:12" s="9" customFormat="1" ht="75.75" customHeight="1">
      <c r="B13" s="22" t="s">
        <v>24</v>
      </c>
      <c r="C13" s="22" t="s">
        <v>25</v>
      </c>
      <c r="D13" s="22" t="s">
        <v>26</v>
      </c>
      <c r="E13" s="22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55" priority="6">
      <formula>ČísloZobrazenéhoMěsíce&lt;&gt;MONTH(B6)</formula>
    </cfRule>
  </conditionalFormatting>
  <conditionalFormatting sqref="B8:H8">
    <cfRule type="expression" dxfId="54" priority="5">
      <formula>ČísloZobrazenéhoMěsíce&lt;&gt;MONTH(B8)</formula>
    </cfRule>
  </conditionalFormatting>
  <conditionalFormatting sqref="B10:H10">
    <cfRule type="expression" dxfId="53" priority="4">
      <formula>ČísloZobrazenéhoMěsíce&lt;&gt;MONTH(B10)</formula>
    </cfRule>
  </conditionalFormatting>
  <conditionalFormatting sqref="B12:H12">
    <cfRule type="expression" dxfId="52" priority="3">
      <formula>ČísloZobrazenéhoMěsíce&lt;&gt;MONTH(B12)</formula>
    </cfRule>
  </conditionalFormatting>
  <conditionalFormatting sqref="B4:H4">
    <cfRule type="expression" dxfId="51" priority="1">
      <formula>ČísloZobrazenéhoMěsíce&lt;&gt;MONTH(B4)</formula>
    </cfRule>
  </conditionalFormatting>
  <dataValidations xWindow="1096" yWindow="309" count="7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L13"/>
  <sheetViews>
    <sheetView showGridLines="0" showRuler="0" zoomScale="110" zoomScaleNormal="110" workbookViewId="0">
      <selection activeCell="J12" sqref="J12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5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45313</v>
      </c>
      <c r="C3" s="19">
        <v>45314</v>
      </c>
      <c r="D3" s="20">
        <v>45315</v>
      </c>
      <c r="E3" s="19">
        <v>45316</v>
      </c>
      <c r="F3" s="20">
        <v>45317</v>
      </c>
      <c r="G3" s="19">
        <v>45318</v>
      </c>
      <c r="H3" s="21">
        <v>45319</v>
      </c>
    </row>
    <row r="4" spans="2:12" s="6" customFormat="1" ht="16.5" customHeight="1">
      <c r="B4" s="17">
        <f t="array" ref="B4:H4">INDEX(kalendář,ndx+0)</f>
        <v>45320</v>
      </c>
      <c r="C4" s="17">
        <v>45321</v>
      </c>
      <c r="D4" s="17">
        <v>45322</v>
      </c>
      <c r="E4" s="17">
        <v>45323</v>
      </c>
      <c r="F4" s="17">
        <v>45324</v>
      </c>
      <c r="G4" s="17">
        <v>45325</v>
      </c>
      <c r="H4" s="17">
        <v>45326</v>
      </c>
    </row>
    <row r="5" spans="2:12" s="9" customFormat="1" ht="75.75" customHeight="1">
      <c r="B5" s="25"/>
      <c r="C5" s="25"/>
      <c r="D5" s="25"/>
      <c r="E5" s="22" t="s">
        <v>39</v>
      </c>
      <c r="F5" s="10" t="s">
        <v>7</v>
      </c>
      <c r="G5" s="10" t="s">
        <v>7</v>
      </c>
      <c r="H5" s="24" t="s">
        <v>35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45327</v>
      </c>
      <c r="C6" s="7">
        <v>45328</v>
      </c>
      <c r="D6" s="7">
        <v>45329</v>
      </c>
      <c r="E6" s="7">
        <v>45330</v>
      </c>
      <c r="F6" s="7">
        <v>45331</v>
      </c>
      <c r="G6" s="7">
        <v>45332</v>
      </c>
      <c r="H6" s="7">
        <v>45333</v>
      </c>
      <c r="J6" s="11"/>
      <c r="K6" s="11"/>
      <c r="L6" s="16"/>
    </row>
    <row r="7" spans="2:12" s="9" customFormat="1" ht="75.75" customHeight="1">
      <c r="B7" s="26" t="s">
        <v>24</v>
      </c>
      <c r="C7" s="26" t="s">
        <v>25</v>
      </c>
      <c r="D7" s="26" t="s">
        <v>26</v>
      </c>
      <c r="E7" s="22" t="s">
        <v>39</v>
      </c>
      <c r="F7" s="10" t="s">
        <v>7</v>
      </c>
      <c r="G7" s="23" t="s">
        <v>36</v>
      </c>
      <c r="H7" s="10" t="s">
        <v>7</v>
      </c>
      <c r="J7" s="12"/>
      <c r="K7" s="11"/>
      <c r="L7" s="15" t="s">
        <v>10</v>
      </c>
    </row>
    <row r="8" spans="2:12" s="6" customFormat="1" ht="16.5" customHeight="1">
      <c r="B8" s="7">
        <f t="array" ref="B8:H8">INDEX(kalendář,ndx+2)</f>
        <v>45334</v>
      </c>
      <c r="C8" s="7">
        <v>45335</v>
      </c>
      <c r="D8" s="7">
        <v>45336</v>
      </c>
      <c r="E8" s="7">
        <v>45337</v>
      </c>
      <c r="F8" s="7">
        <v>45338</v>
      </c>
      <c r="G8" s="7">
        <v>45339</v>
      </c>
      <c r="H8" s="7">
        <v>45340</v>
      </c>
      <c r="J8" s="11"/>
      <c r="K8" s="11"/>
      <c r="L8" s="16"/>
    </row>
    <row r="9" spans="2:12" s="9" customFormat="1" ht="75.75" customHeight="1">
      <c r="B9" s="26" t="s">
        <v>24</v>
      </c>
      <c r="C9" s="26" t="s">
        <v>25</v>
      </c>
      <c r="D9" s="26" t="s">
        <v>26</v>
      </c>
      <c r="E9" s="26" t="s">
        <v>39</v>
      </c>
      <c r="F9" s="10" t="s">
        <v>7</v>
      </c>
      <c r="G9" s="10" t="s">
        <v>7</v>
      </c>
      <c r="H9" s="24" t="s">
        <v>37</v>
      </c>
      <c r="J9" s="13"/>
      <c r="K9" s="11"/>
      <c r="L9" s="15" t="s">
        <v>12</v>
      </c>
    </row>
    <row r="10" spans="2:12" s="6" customFormat="1" ht="16.5" customHeight="1">
      <c r="B10" s="7">
        <f t="array" ref="B10:H10">INDEX(kalendář,ndx+3)</f>
        <v>45341</v>
      </c>
      <c r="C10" s="7">
        <v>45342</v>
      </c>
      <c r="D10" s="7">
        <v>45343</v>
      </c>
      <c r="E10" s="7">
        <v>45344</v>
      </c>
      <c r="F10" s="7">
        <v>45345</v>
      </c>
      <c r="G10" s="7">
        <v>45346</v>
      </c>
      <c r="H10" s="7">
        <v>45347</v>
      </c>
      <c r="J10" s="11"/>
      <c r="K10" s="11"/>
      <c r="L10" s="16"/>
    </row>
    <row r="11" spans="2:12" s="9" customFormat="1" ht="75.75" customHeight="1">
      <c r="B11" s="26" t="s">
        <v>24</v>
      </c>
      <c r="C11" s="26" t="s">
        <v>25</v>
      </c>
      <c r="D11" s="26" t="s">
        <v>26</v>
      </c>
      <c r="E11" s="26" t="s">
        <v>39</v>
      </c>
      <c r="F11" s="10" t="s">
        <v>7</v>
      </c>
      <c r="G11" s="23" t="s">
        <v>38</v>
      </c>
      <c r="H11" s="10" t="s">
        <v>7</v>
      </c>
      <c r="J11" s="14"/>
      <c r="K11" s="11"/>
      <c r="L11" s="15" t="s">
        <v>14</v>
      </c>
    </row>
    <row r="12" spans="2:12" s="6" customFormat="1" ht="16.5" customHeight="1">
      <c r="B12" s="7">
        <f t="array" ref="B12:H12">INDEX(kalendář,ndx+4)</f>
        <v>45348</v>
      </c>
      <c r="C12" s="7">
        <v>45349</v>
      </c>
      <c r="D12" s="7">
        <v>45350</v>
      </c>
      <c r="E12" s="7">
        <v>45351</v>
      </c>
      <c r="F12" s="7">
        <v>45352</v>
      </c>
      <c r="G12" s="7">
        <v>45353</v>
      </c>
      <c r="H12" s="7">
        <v>45354</v>
      </c>
    </row>
    <row r="13" spans="2:12" s="9" customFormat="1" ht="75.75" customHeight="1">
      <c r="B13" s="26" t="s">
        <v>24</v>
      </c>
      <c r="C13" s="26" t="s">
        <v>25</v>
      </c>
      <c r="D13" s="26" t="s">
        <v>26</v>
      </c>
      <c r="E13" s="26" t="s">
        <v>39</v>
      </c>
      <c r="F13" s="8"/>
      <c r="G13" s="8"/>
      <c r="H13" s="8"/>
    </row>
  </sheetData>
  <mergeCells count="2">
    <mergeCell ref="C1:D1"/>
    <mergeCell ref="C2:D2"/>
  </mergeCells>
  <conditionalFormatting sqref="B6:H6">
    <cfRule type="expression" dxfId="50" priority="5">
      <formula>ČísloZobrazenéhoMěsíce&lt;&gt;MONTH(B6)</formula>
    </cfRule>
  </conditionalFormatting>
  <conditionalFormatting sqref="B8:H8">
    <cfRule type="expression" dxfId="49" priority="4">
      <formula>ČísloZobrazenéhoMěsíce&lt;&gt;MONTH(B8)</formula>
    </cfRule>
  </conditionalFormatting>
  <conditionalFormatting sqref="B10:H10">
    <cfRule type="expression" dxfId="48" priority="3">
      <formula>ČísloZobrazenéhoMěsíce&lt;&gt;MONTH(B10)</formula>
    </cfRule>
  </conditionalFormatting>
  <conditionalFormatting sqref="B12:H12">
    <cfRule type="expression" dxfId="47" priority="2">
      <formula>ČísloZobrazenéhoMěsíce&lt;&gt;MONTH(B12)</formula>
    </cfRule>
  </conditionalFormatting>
  <conditionalFormatting sqref="B4:H4">
    <cfRule type="expression" dxfId="46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allowBlank="1" showInputMessage="1" showErrorMessage="1" prompt="Zadejte rok tohoto kalendářního měsíce." sqref="B1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L13"/>
  <sheetViews>
    <sheetView showGridLines="0" showRuler="0" zoomScaleNormal="100" workbookViewId="0">
      <selection activeCell="F19" sqref="F19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16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45341</v>
      </c>
      <c r="C3" s="19">
        <v>45342</v>
      </c>
      <c r="D3" s="20">
        <v>45343</v>
      </c>
      <c r="E3" s="19">
        <v>45344</v>
      </c>
      <c r="F3" s="20">
        <v>45345</v>
      </c>
      <c r="G3" s="19">
        <v>45346</v>
      </c>
      <c r="H3" s="21">
        <v>45347</v>
      </c>
    </row>
    <row r="4" spans="2:12" s="6" customFormat="1" ht="16.5" customHeight="1">
      <c r="B4" s="17">
        <f t="array" ref="B4:H4">INDEX(kalendář,ndx+0)</f>
        <v>45348</v>
      </c>
      <c r="C4" s="17">
        <v>45349</v>
      </c>
      <c r="D4" s="17">
        <v>45350</v>
      </c>
      <c r="E4" s="17">
        <v>45351</v>
      </c>
      <c r="F4" s="17">
        <v>45352</v>
      </c>
      <c r="G4" s="17">
        <v>45353</v>
      </c>
      <c r="H4" s="17">
        <v>45354</v>
      </c>
    </row>
    <row r="5" spans="2:12" s="9" customFormat="1" ht="75.75" customHeight="1">
      <c r="B5" s="22"/>
      <c r="C5" s="22"/>
      <c r="D5" s="22"/>
      <c r="E5" s="22"/>
      <c r="F5" s="10" t="s">
        <v>7</v>
      </c>
      <c r="G5" s="23" t="s">
        <v>40</v>
      </c>
      <c r="H5" s="10" t="s">
        <v>7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45355</v>
      </c>
      <c r="C6" s="7">
        <v>45356</v>
      </c>
      <c r="D6" s="7">
        <v>45357</v>
      </c>
      <c r="E6" s="7">
        <v>45358</v>
      </c>
      <c r="F6" s="7">
        <v>45359</v>
      </c>
      <c r="G6" s="7">
        <v>45360</v>
      </c>
      <c r="H6" s="7">
        <v>45361</v>
      </c>
      <c r="J6" s="11"/>
      <c r="K6" s="11"/>
      <c r="L6" s="16"/>
    </row>
    <row r="7" spans="2:12" s="9" customFormat="1" ht="84" customHeight="1">
      <c r="B7" s="22" t="s">
        <v>24</v>
      </c>
      <c r="C7" s="22" t="s">
        <v>25</v>
      </c>
      <c r="D7" s="22" t="s">
        <v>26</v>
      </c>
      <c r="E7" s="22" t="s">
        <v>27</v>
      </c>
      <c r="F7" s="10" t="s">
        <v>7</v>
      </c>
      <c r="G7" s="23" t="s">
        <v>42</v>
      </c>
      <c r="H7" s="24" t="s">
        <v>41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45362</v>
      </c>
      <c r="C8" s="7">
        <v>45363</v>
      </c>
      <c r="D8" s="7">
        <v>45364</v>
      </c>
      <c r="E8" s="7">
        <v>45365</v>
      </c>
      <c r="F8" s="7">
        <v>45366</v>
      </c>
      <c r="G8" s="7">
        <v>45367</v>
      </c>
      <c r="H8" s="7">
        <v>45368</v>
      </c>
      <c r="J8" s="11"/>
      <c r="K8" s="11"/>
      <c r="L8" s="16"/>
    </row>
    <row r="9" spans="2:12" s="9" customFormat="1" ht="84.6" customHeight="1">
      <c r="B9" s="10" t="s">
        <v>7</v>
      </c>
      <c r="C9" s="22" t="s">
        <v>43</v>
      </c>
      <c r="D9" s="10" t="s">
        <v>7</v>
      </c>
      <c r="E9" s="22" t="s">
        <v>47</v>
      </c>
      <c r="F9" s="10" t="s">
        <v>7</v>
      </c>
      <c r="G9" s="23" t="s">
        <v>44</v>
      </c>
      <c r="H9" s="23" t="s">
        <v>45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45369</v>
      </c>
      <c r="C10" s="7">
        <v>45370</v>
      </c>
      <c r="D10" s="7">
        <v>45371</v>
      </c>
      <c r="E10" s="7">
        <v>45372</v>
      </c>
      <c r="F10" s="7">
        <v>45373</v>
      </c>
      <c r="G10" s="7">
        <v>45374</v>
      </c>
      <c r="H10" s="7">
        <v>45375</v>
      </c>
      <c r="J10" s="11"/>
      <c r="K10" s="11"/>
      <c r="L10" s="16"/>
    </row>
    <row r="11" spans="2:12" s="9" customFormat="1" ht="82.2" customHeight="1">
      <c r="B11" s="10" t="s">
        <v>7</v>
      </c>
      <c r="C11" s="22" t="s">
        <v>48</v>
      </c>
      <c r="D11" s="22" t="s">
        <v>26</v>
      </c>
      <c r="E11" s="22" t="s">
        <v>49</v>
      </c>
      <c r="F11" s="10" t="s">
        <v>7</v>
      </c>
      <c r="G11" s="23" t="s">
        <v>46</v>
      </c>
      <c r="H11" s="10" t="s">
        <v>7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45376</v>
      </c>
      <c r="C12" s="7">
        <v>45377</v>
      </c>
      <c r="D12" s="7">
        <v>45378</v>
      </c>
      <c r="E12" s="7">
        <v>45379</v>
      </c>
      <c r="F12" s="7">
        <v>45380</v>
      </c>
      <c r="G12" s="7">
        <v>45381</v>
      </c>
      <c r="H12" s="7">
        <v>45382</v>
      </c>
    </row>
    <row r="13" spans="2:12" s="9" customFormat="1" ht="84.6" customHeight="1">
      <c r="B13" s="10" t="s">
        <v>7</v>
      </c>
      <c r="C13" s="22" t="s">
        <v>25</v>
      </c>
      <c r="D13" s="22" t="s">
        <v>26</v>
      </c>
      <c r="E13" s="22" t="s">
        <v>50</v>
      </c>
      <c r="F13" s="10" t="s">
        <v>7</v>
      </c>
      <c r="G13" s="23" t="s">
        <v>51</v>
      </c>
      <c r="H13" s="23" t="s">
        <v>52</v>
      </c>
    </row>
  </sheetData>
  <mergeCells count="2">
    <mergeCell ref="C1:D1"/>
    <mergeCell ref="C2:D2"/>
  </mergeCells>
  <conditionalFormatting sqref="B6:H6">
    <cfRule type="expression" dxfId="45" priority="5">
      <formula>ČísloZobrazenéhoMěsíce&lt;&gt;MONTH(B6)</formula>
    </cfRule>
  </conditionalFormatting>
  <conditionalFormatting sqref="B8:H8">
    <cfRule type="expression" dxfId="44" priority="4">
      <formula>ČísloZobrazenéhoMěsíce&lt;&gt;MONTH(B8)</formula>
    </cfRule>
  </conditionalFormatting>
  <conditionalFormatting sqref="B10:H10">
    <cfRule type="expression" dxfId="43" priority="3">
      <formula>ČísloZobrazenéhoMěsíce&lt;&gt;MONTH(B10)</formula>
    </cfRule>
  </conditionalFormatting>
  <conditionalFormatting sqref="B12:H12">
    <cfRule type="expression" dxfId="42" priority="2">
      <formula>ČísloZobrazenéhoMěsíce&lt;&gt;MONTH(B12)</formula>
    </cfRule>
  </conditionalFormatting>
  <conditionalFormatting sqref="B4:H4">
    <cfRule type="expression" dxfId="41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L13"/>
  <sheetViews>
    <sheetView showGridLines="0" showRuler="0" zoomScaleNormal="100" workbookViewId="0">
      <selection activeCell="B11" sqref="B11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15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45376</v>
      </c>
      <c r="C3" s="19">
        <v>45377</v>
      </c>
      <c r="D3" s="20">
        <v>45378</v>
      </c>
      <c r="E3" s="19">
        <v>45379</v>
      </c>
      <c r="F3" s="20">
        <v>45380</v>
      </c>
      <c r="G3" s="19">
        <v>45381</v>
      </c>
      <c r="H3" s="21">
        <v>45382</v>
      </c>
    </row>
    <row r="4" spans="2:12" s="6" customFormat="1" ht="16.5" customHeight="1">
      <c r="B4" s="17">
        <f t="array" ref="B4:H4">INDEX(kalendář,ndx+0)</f>
        <v>45383</v>
      </c>
      <c r="C4" s="17">
        <v>45384</v>
      </c>
      <c r="D4" s="17">
        <v>45385</v>
      </c>
      <c r="E4" s="17">
        <v>45386</v>
      </c>
      <c r="F4" s="17">
        <v>45387</v>
      </c>
      <c r="G4" s="17">
        <v>45388</v>
      </c>
      <c r="H4" s="17">
        <v>45389</v>
      </c>
    </row>
    <row r="5" spans="2:12" s="9" customFormat="1" ht="75.75" customHeight="1">
      <c r="B5" s="10" t="s">
        <v>7</v>
      </c>
      <c r="C5" s="22" t="s">
        <v>29</v>
      </c>
      <c r="D5" s="22" t="s">
        <v>26</v>
      </c>
      <c r="E5" s="22" t="s">
        <v>27</v>
      </c>
      <c r="F5" s="10" t="s">
        <v>7</v>
      </c>
      <c r="G5" s="22" t="s">
        <v>30</v>
      </c>
      <c r="H5" s="22" t="s">
        <v>28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45390</v>
      </c>
      <c r="C6" s="7">
        <v>45391</v>
      </c>
      <c r="D6" s="7">
        <v>45392</v>
      </c>
      <c r="E6" s="7">
        <v>45393</v>
      </c>
      <c r="F6" s="7">
        <v>45394</v>
      </c>
      <c r="G6" s="7">
        <v>45395</v>
      </c>
      <c r="H6" s="7">
        <v>45396</v>
      </c>
      <c r="J6" s="11"/>
      <c r="K6" s="11"/>
      <c r="L6" s="16"/>
    </row>
    <row r="7" spans="2:12" s="9" customFormat="1" ht="75.75" customHeight="1">
      <c r="B7" s="22" t="s">
        <v>24</v>
      </c>
      <c r="C7" s="22" t="s">
        <v>25</v>
      </c>
      <c r="D7" s="22" t="s">
        <v>26</v>
      </c>
      <c r="E7" s="22" t="s">
        <v>27</v>
      </c>
      <c r="F7" s="10" t="s">
        <v>7</v>
      </c>
      <c r="G7" s="23" t="s">
        <v>31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45397</v>
      </c>
      <c r="C8" s="7">
        <v>45398</v>
      </c>
      <c r="D8" s="7">
        <v>45399</v>
      </c>
      <c r="E8" s="7">
        <v>45400</v>
      </c>
      <c r="F8" s="7">
        <v>45401</v>
      </c>
      <c r="G8" s="7">
        <v>45402</v>
      </c>
      <c r="H8" s="7">
        <v>45403</v>
      </c>
      <c r="J8" s="11"/>
      <c r="K8" s="11"/>
      <c r="L8" s="16"/>
    </row>
    <row r="9" spans="2:12" s="9" customFormat="1" ht="75.75" customHeight="1">
      <c r="B9" s="22" t="s">
        <v>24</v>
      </c>
      <c r="C9" s="22" t="s">
        <v>25</v>
      </c>
      <c r="D9" s="22" t="s">
        <v>26</v>
      </c>
      <c r="E9" s="22" t="s">
        <v>32</v>
      </c>
      <c r="F9" s="10" t="s">
        <v>7</v>
      </c>
      <c r="G9" s="10" t="s">
        <v>7</v>
      </c>
      <c r="H9" s="22" t="s">
        <v>33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45404</v>
      </c>
      <c r="C10" s="7">
        <v>45405</v>
      </c>
      <c r="D10" s="7">
        <v>45406</v>
      </c>
      <c r="E10" s="7">
        <v>45407</v>
      </c>
      <c r="F10" s="7">
        <v>45408</v>
      </c>
      <c r="G10" s="7">
        <v>45409</v>
      </c>
      <c r="H10" s="7">
        <v>45410</v>
      </c>
      <c r="J10" s="11"/>
      <c r="K10" s="11"/>
      <c r="L10" s="16"/>
    </row>
    <row r="11" spans="2:12" s="9" customFormat="1" ht="75.75" customHeight="1">
      <c r="B11" s="22" t="s">
        <v>24</v>
      </c>
      <c r="C11" s="22" t="s">
        <v>25</v>
      </c>
      <c r="D11" s="22" t="s">
        <v>26</v>
      </c>
      <c r="E11" s="22" t="s">
        <v>27</v>
      </c>
      <c r="F11" s="10" t="s">
        <v>7</v>
      </c>
      <c r="G11" s="10" t="s">
        <v>7</v>
      </c>
      <c r="H11" s="24" t="s">
        <v>34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45411</v>
      </c>
      <c r="C12" s="7">
        <v>45412</v>
      </c>
      <c r="D12" s="7">
        <v>45413</v>
      </c>
      <c r="E12" s="7">
        <v>45414</v>
      </c>
      <c r="F12" s="7">
        <v>45415</v>
      </c>
      <c r="G12" s="7">
        <v>45416</v>
      </c>
      <c r="H12" s="7">
        <v>45417</v>
      </c>
    </row>
    <row r="13" spans="2:12" s="9" customFormat="1" ht="75.75" customHeight="1">
      <c r="B13" s="22" t="s">
        <v>24</v>
      </c>
      <c r="C13" s="22" t="s">
        <v>25</v>
      </c>
      <c r="D13" s="22" t="s">
        <v>26</v>
      </c>
      <c r="E13" s="22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40" priority="5">
      <formula>ČísloZobrazenéhoMěsíce&lt;&gt;MONTH(B6)</formula>
    </cfRule>
  </conditionalFormatting>
  <conditionalFormatting sqref="B8:H8">
    <cfRule type="expression" dxfId="39" priority="4">
      <formula>ČísloZobrazenéhoMěsíce&lt;&gt;MONTH(B8)</formula>
    </cfRule>
  </conditionalFormatting>
  <conditionalFormatting sqref="B10:H10">
    <cfRule type="expression" dxfId="38" priority="3">
      <formula>ČísloZobrazenéhoMěsíce&lt;&gt;MONTH(B10)</formula>
    </cfRule>
  </conditionalFormatting>
  <conditionalFormatting sqref="B12:H12">
    <cfRule type="expression" dxfId="37" priority="2">
      <formula>ČísloZobrazenéhoMěsíce&lt;&gt;MONTH(B12)</formula>
    </cfRule>
  </conditionalFormatting>
  <conditionalFormatting sqref="B4:H4">
    <cfRule type="expression" dxfId="36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L13"/>
  <sheetViews>
    <sheetView showGridLines="0" showRuler="0" zoomScaleNormal="100" workbookViewId="0">
      <selection activeCell="B7" sqref="B7:H7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17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45404</v>
      </c>
      <c r="C3" s="19">
        <v>45405</v>
      </c>
      <c r="D3" s="20">
        <v>45406</v>
      </c>
      <c r="E3" s="19">
        <v>45407</v>
      </c>
      <c r="F3" s="20">
        <v>45408</v>
      </c>
      <c r="G3" s="19">
        <v>45409</v>
      </c>
      <c r="H3" s="21">
        <v>45410</v>
      </c>
    </row>
    <row r="4" spans="2:12" s="6" customFormat="1" ht="16.5" customHeight="1">
      <c r="B4" s="17">
        <f t="array" ref="B4:H4">INDEX(kalendář,ndx+0)</f>
        <v>45411</v>
      </c>
      <c r="C4" s="17">
        <v>45412</v>
      </c>
      <c r="D4" s="17">
        <v>45413</v>
      </c>
      <c r="E4" s="17">
        <v>45414</v>
      </c>
      <c r="F4" s="17">
        <v>45415</v>
      </c>
      <c r="G4" s="17">
        <v>45416</v>
      </c>
      <c r="H4" s="17">
        <v>45417</v>
      </c>
    </row>
    <row r="5" spans="2:12" s="9" customFormat="1" ht="75.75" customHeight="1">
      <c r="B5" s="28"/>
      <c r="C5" s="29"/>
      <c r="D5" s="30" t="s">
        <v>7</v>
      </c>
      <c r="E5" s="30" t="s">
        <v>7</v>
      </c>
      <c r="F5" s="30" t="s">
        <v>7</v>
      </c>
      <c r="G5" s="30" t="s">
        <v>7</v>
      </c>
      <c r="H5" s="30" t="s">
        <v>7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45418</v>
      </c>
      <c r="C6" s="7">
        <v>45419</v>
      </c>
      <c r="D6" s="7">
        <v>45420</v>
      </c>
      <c r="E6" s="7">
        <v>45421</v>
      </c>
      <c r="F6" s="27">
        <v>45422</v>
      </c>
      <c r="G6" s="27">
        <v>45423</v>
      </c>
      <c r="H6" s="27">
        <v>45424</v>
      </c>
      <c r="J6" s="11"/>
      <c r="K6" s="11"/>
      <c r="L6" s="16"/>
    </row>
    <row r="7" spans="2:12" s="9" customFormat="1" ht="75.75" customHeight="1">
      <c r="B7" s="30" t="s">
        <v>7</v>
      </c>
      <c r="C7" s="30" t="s">
        <v>7</v>
      </c>
      <c r="D7" s="30" t="s">
        <v>7</v>
      </c>
      <c r="E7" s="30" t="s">
        <v>7</v>
      </c>
      <c r="F7" s="30" t="s">
        <v>7</v>
      </c>
      <c r="G7" s="30" t="s">
        <v>7</v>
      </c>
      <c r="H7" s="30" t="s">
        <v>7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45425</v>
      </c>
      <c r="C8" s="7">
        <v>45426</v>
      </c>
      <c r="D8" s="7">
        <v>45427</v>
      </c>
      <c r="E8" s="7">
        <v>45428</v>
      </c>
      <c r="F8" s="27">
        <v>45429</v>
      </c>
      <c r="G8" s="27">
        <v>45430</v>
      </c>
      <c r="H8" s="27">
        <v>45431</v>
      </c>
      <c r="J8" s="11"/>
      <c r="K8" s="11"/>
      <c r="L8" s="16"/>
    </row>
    <row r="9" spans="2:12" s="9" customFormat="1" ht="75.75" customHeight="1">
      <c r="B9" s="29" t="s">
        <v>53</v>
      </c>
      <c r="C9" s="29" t="s">
        <v>54</v>
      </c>
      <c r="D9" s="30" t="s">
        <v>7</v>
      </c>
      <c r="E9" s="29" t="s">
        <v>57</v>
      </c>
      <c r="F9" s="30" t="s">
        <v>7</v>
      </c>
      <c r="G9" s="30" t="s">
        <v>7</v>
      </c>
      <c r="H9" s="30" t="s">
        <v>7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45432</v>
      </c>
      <c r="C10" s="7">
        <v>45433</v>
      </c>
      <c r="D10" s="7">
        <v>45434</v>
      </c>
      <c r="E10" s="7">
        <v>45435</v>
      </c>
      <c r="F10" s="27">
        <v>45436</v>
      </c>
      <c r="G10" s="27">
        <v>45437</v>
      </c>
      <c r="H10" s="27">
        <v>45438</v>
      </c>
      <c r="J10" s="11"/>
      <c r="K10" s="11"/>
      <c r="L10" s="16"/>
    </row>
    <row r="11" spans="2:12" s="9" customFormat="1" ht="75.75" customHeight="1">
      <c r="B11" s="29" t="s">
        <v>53</v>
      </c>
      <c r="C11" s="29" t="s">
        <v>54</v>
      </c>
      <c r="D11" s="30" t="s">
        <v>7</v>
      </c>
      <c r="E11" s="29" t="s">
        <v>57</v>
      </c>
      <c r="F11" s="29" t="s">
        <v>56</v>
      </c>
      <c r="G11" s="30" t="s">
        <v>7</v>
      </c>
      <c r="H11" s="30" t="s">
        <v>7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45439</v>
      </c>
      <c r="C12" s="7">
        <v>45440</v>
      </c>
      <c r="D12" s="7">
        <v>45441</v>
      </c>
      <c r="E12" s="7">
        <v>45442</v>
      </c>
      <c r="F12" s="27">
        <v>45443</v>
      </c>
      <c r="G12" s="27">
        <v>45444</v>
      </c>
      <c r="H12" s="27">
        <v>45445</v>
      </c>
    </row>
    <row r="13" spans="2:12" s="9" customFormat="1" ht="75.75" customHeight="1">
      <c r="B13" s="29" t="s">
        <v>53</v>
      </c>
      <c r="C13" s="29" t="s">
        <v>54</v>
      </c>
      <c r="D13" s="29" t="s">
        <v>55</v>
      </c>
      <c r="E13" s="29" t="s">
        <v>57</v>
      </c>
      <c r="F13" s="30" t="s">
        <v>7</v>
      </c>
      <c r="G13" s="31"/>
      <c r="H13" s="31"/>
    </row>
  </sheetData>
  <mergeCells count="2">
    <mergeCell ref="C1:D1"/>
    <mergeCell ref="C2:D2"/>
  </mergeCells>
  <conditionalFormatting sqref="B6:H6">
    <cfRule type="expression" dxfId="35" priority="5">
      <formula>ČísloZobrazenéhoMěsíce&lt;&gt;MONTH(B6)</formula>
    </cfRule>
  </conditionalFormatting>
  <conditionalFormatting sqref="B8:H8">
    <cfRule type="expression" dxfId="34" priority="4">
      <formula>ČísloZobrazenéhoMěsíce&lt;&gt;MONTH(B8)</formula>
    </cfRule>
  </conditionalFormatting>
  <conditionalFormatting sqref="B10:H10">
    <cfRule type="expression" dxfId="33" priority="3">
      <formula>ČísloZobrazenéhoMěsíce&lt;&gt;MONTH(B10)</formula>
    </cfRule>
  </conditionalFormatting>
  <conditionalFormatting sqref="B12:H12">
    <cfRule type="expression" dxfId="32" priority="2">
      <formula>ČísloZobrazenéhoMěsíce&lt;&gt;MONTH(B12)</formula>
    </cfRule>
  </conditionalFormatting>
  <conditionalFormatting sqref="B4:H4">
    <cfRule type="expression" dxfId="31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L13"/>
  <sheetViews>
    <sheetView showGridLines="0" showRuler="0" zoomScaleNormal="100" workbookViewId="0">
      <selection activeCell="F18" sqref="F18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18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45432</v>
      </c>
      <c r="C3" s="19">
        <v>45433</v>
      </c>
      <c r="D3" s="20">
        <v>45434</v>
      </c>
      <c r="E3" s="19">
        <v>45435</v>
      </c>
      <c r="F3" s="20">
        <v>45436</v>
      </c>
      <c r="G3" s="19">
        <v>45437</v>
      </c>
      <c r="H3" s="21">
        <v>45438</v>
      </c>
    </row>
    <row r="4" spans="2:12" s="6" customFormat="1" ht="16.5" customHeight="1">
      <c r="B4" s="17">
        <f t="array" ref="B4:H4">INDEX(kalendář,ndx+0)</f>
        <v>45439</v>
      </c>
      <c r="C4" s="17">
        <v>45440</v>
      </c>
      <c r="D4" s="17">
        <v>45441</v>
      </c>
      <c r="E4" s="17">
        <v>45442</v>
      </c>
      <c r="F4" s="17">
        <v>45443</v>
      </c>
      <c r="G4" s="17">
        <v>45444</v>
      </c>
      <c r="H4" s="17">
        <v>45445</v>
      </c>
    </row>
    <row r="5" spans="2:12" s="9" customFormat="1" ht="75.75" customHeight="1">
      <c r="B5" s="10"/>
      <c r="C5" s="22"/>
      <c r="D5" s="22"/>
      <c r="E5" s="22"/>
      <c r="F5" s="10"/>
      <c r="G5" s="22"/>
      <c r="H5" s="22"/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45446</v>
      </c>
      <c r="C6" s="7">
        <v>45447</v>
      </c>
      <c r="D6" s="7">
        <v>45448</v>
      </c>
      <c r="E6" s="7">
        <v>45449</v>
      </c>
      <c r="F6" s="7">
        <v>45450</v>
      </c>
      <c r="G6" s="7">
        <v>45451</v>
      </c>
      <c r="H6" s="7">
        <v>45452</v>
      </c>
      <c r="J6" s="11"/>
      <c r="K6" s="11"/>
      <c r="L6" s="16"/>
    </row>
    <row r="7" spans="2:12" s="9" customFormat="1" ht="75.75" customHeight="1">
      <c r="B7" s="22"/>
      <c r="C7" s="22"/>
      <c r="D7" s="22"/>
      <c r="E7" s="22"/>
      <c r="F7" s="10"/>
      <c r="G7" s="23"/>
      <c r="H7" s="10"/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45453</v>
      </c>
      <c r="C8" s="7">
        <v>45454</v>
      </c>
      <c r="D8" s="7">
        <v>45455</v>
      </c>
      <c r="E8" s="7">
        <v>45456</v>
      </c>
      <c r="F8" s="7">
        <v>45457</v>
      </c>
      <c r="G8" s="7">
        <v>45458</v>
      </c>
      <c r="H8" s="7">
        <v>45459</v>
      </c>
      <c r="J8" s="11"/>
      <c r="K8" s="11"/>
      <c r="L8" s="16"/>
    </row>
    <row r="9" spans="2:12" s="9" customFormat="1" ht="75.75" customHeight="1">
      <c r="B9" s="22"/>
      <c r="C9" s="22"/>
      <c r="D9" s="22"/>
      <c r="E9" s="22"/>
      <c r="F9" s="10"/>
      <c r="G9" s="10"/>
      <c r="H9" s="22"/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45460</v>
      </c>
      <c r="C10" s="7">
        <v>45461</v>
      </c>
      <c r="D10" s="7">
        <v>45462</v>
      </c>
      <c r="E10" s="7">
        <v>45463</v>
      </c>
      <c r="F10" s="7">
        <v>45464</v>
      </c>
      <c r="G10" s="7">
        <v>45465</v>
      </c>
      <c r="H10" s="7">
        <v>45466</v>
      </c>
      <c r="J10" s="11"/>
      <c r="K10" s="11"/>
      <c r="L10" s="16"/>
    </row>
    <row r="11" spans="2:12" s="9" customFormat="1" ht="75.75" customHeight="1">
      <c r="B11" s="22"/>
      <c r="C11" s="22"/>
      <c r="D11" s="22"/>
      <c r="E11" s="22"/>
      <c r="F11" s="10"/>
      <c r="G11" s="10"/>
      <c r="H11" s="24"/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45467</v>
      </c>
      <c r="C12" s="7">
        <v>45468</v>
      </c>
      <c r="D12" s="7">
        <v>45469</v>
      </c>
      <c r="E12" s="7">
        <v>45470</v>
      </c>
      <c r="F12" s="7">
        <v>45471</v>
      </c>
      <c r="G12" s="7">
        <v>45472</v>
      </c>
      <c r="H12" s="7">
        <v>45473</v>
      </c>
    </row>
    <row r="13" spans="2:12" s="9" customFormat="1" ht="75.75" customHeight="1">
      <c r="B13" s="22"/>
      <c r="C13" s="22"/>
      <c r="D13" s="22"/>
      <c r="E13" s="22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30" priority="5">
      <formula>ČísloZobrazenéhoMěsíce&lt;&gt;MONTH(B6)</formula>
    </cfRule>
  </conditionalFormatting>
  <conditionalFormatting sqref="B8:H8">
    <cfRule type="expression" dxfId="29" priority="4">
      <formula>ČísloZobrazenéhoMěsíce&lt;&gt;MONTH(B8)</formula>
    </cfRule>
  </conditionalFormatting>
  <conditionalFormatting sqref="B10:H10">
    <cfRule type="expression" dxfId="28" priority="3">
      <formula>ČísloZobrazenéhoMěsíce&lt;&gt;MONTH(B10)</formula>
    </cfRule>
  </conditionalFormatting>
  <conditionalFormatting sqref="B12:H12">
    <cfRule type="expression" dxfId="27" priority="2">
      <formula>ČísloZobrazenéhoMěsíce&lt;&gt;MONTH(B12)</formula>
    </cfRule>
  </conditionalFormatting>
  <conditionalFormatting sqref="B4:H4">
    <cfRule type="expression" dxfId="26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L13"/>
  <sheetViews>
    <sheetView showGridLines="0" showRuler="0" zoomScaleNormal="100" workbookViewId="0">
      <selection activeCell="H16" sqref="H16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6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45467</v>
      </c>
      <c r="C3" s="19">
        <v>45468</v>
      </c>
      <c r="D3" s="20">
        <v>45469</v>
      </c>
      <c r="E3" s="19">
        <v>45470</v>
      </c>
      <c r="F3" s="20">
        <v>45471</v>
      </c>
      <c r="G3" s="19">
        <v>45472</v>
      </c>
      <c r="H3" s="21">
        <v>45473</v>
      </c>
    </row>
    <row r="4" spans="2:12" s="6" customFormat="1" ht="16.5" customHeight="1">
      <c r="B4" s="17">
        <f t="array" ref="B4:H4">INDEX(kalendář,ndx+0)</f>
        <v>45474</v>
      </c>
      <c r="C4" s="17">
        <v>45475</v>
      </c>
      <c r="D4" s="17">
        <v>45476</v>
      </c>
      <c r="E4" s="17">
        <v>45477</v>
      </c>
      <c r="F4" s="17">
        <v>45478</v>
      </c>
      <c r="G4" s="17">
        <v>45479</v>
      </c>
      <c r="H4" s="17">
        <v>45480</v>
      </c>
    </row>
    <row r="5" spans="2:12" s="9" customFormat="1" ht="75.75" customHeight="1">
      <c r="B5" s="30" t="s">
        <v>7</v>
      </c>
      <c r="C5" s="30" t="s">
        <v>7</v>
      </c>
      <c r="D5" s="30" t="s">
        <v>7</v>
      </c>
      <c r="E5" s="30" t="s">
        <v>7</v>
      </c>
      <c r="F5" s="30" t="s">
        <v>7</v>
      </c>
      <c r="G5" s="30" t="s">
        <v>7</v>
      </c>
      <c r="H5" s="30" t="s">
        <v>7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45481</v>
      </c>
      <c r="C6" s="7">
        <v>45482</v>
      </c>
      <c r="D6" s="7">
        <v>45483</v>
      </c>
      <c r="E6" s="7">
        <v>45484</v>
      </c>
      <c r="F6" s="7">
        <v>45485</v>
      </c>
      <c r="G6" s="7">
        <v>45486</v>
      </c>
      <c r="H6" s="7">
        <v>45487</v>
      </c>
      <c r="J6" s="11"/>
      <c r="K6" s="11"/>
      <c r="L6" s="16"/>
    </row>
    <row r="7" spans="2:12" s="9" customFormat="1" ht="75.75" customHeight="1">
      <c r="B7" s="30" t="s">
        <v>7</v>
      </c>
      <c r="C7" s="30" t="s">
        <v>7</v>
      </c>
      <c r="D7" s="30" t="s">
        <v>7</v>
      </c>
      <c r="E7" s="30" t="s">
        <v>7</v>
      </c>
      <c r="F7" s="30" t="s">
        <v>7</v>
      </c>
      <c r="G7" s="30" t="s">
        <v>7</v>
      </c>
      <c r="H7" s="30" t="s">
        <v>7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45488</v>
      </c>
      <c r="C8" s="7">
        <v>45489</v>
      </c>
      <c r="D8" s="7">
        <v>45490</v>
      </c>
      <c r="E8" s="7">
        <v>45491</v>
      </c>
      <c r="F8" s="7">
        <v>45492</v>
      </c>
      <c r="G8" s="7">
        <v>45493</v>
      </c>
      <c r="H8" s="7">
        <v>45494</v>
      </c>
      <c r="J8" s="11"/>
      <c r="K8" s="11"/>
      <c r="L8" s="16"/>
    </row>
    <row r="9" spans="2:12" s="9" customFormat="1" ht="75.75" customHeight="1">
      <c r="B9" s="30" t="s">
        <v>7</v>
      </c>
      <c r="C9" s="30" t="s">
        <v>7</v>
      </c>
      <c r="D9" s="30" t="s">
        <v>7</v>
      </c>
      <c r="E9" s="30" t="s">
        <v>7</v>
      </c>
      <c r="F9" s="30" t="s">
        <v>7</v>
      </c>
      <c r="G9" s="30" t="s">
        <v>7</v>
      </c>
      <c r="H9" s="30" t="s">
        <v>7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45495</v>
      </c>
      <c r="C10" s="7">
        <v>45496</v>
      </c>
      <c r="D10" s="7">
        <v>45497</v>
      </c>
      <c r="E10" s="7">
        <v>45498</v>
      </c>
      <c r="F10" s="7">
        <v>45499</v>
      </c>
      <c r="G10" s="7">
        <v>45500</v>
      </c>
      <c r="H10" s="7">
        <v>45501</v>
      </c>
      <c r="J10" s="11"/>
      <c r="K10" s="11"/>
      <c r="L10" s="16"/>
    </row>
    <row r="11" spans="2:12" s="9" customFormat="1" ht="75.75" customHeight="1">
      <c r="B11" s="30" t="s">
        <v>7</v>
      </c>
      <c r="C11" s="30" t="s">
        <v>7</v>
      </c>
      <c r="D11" s="30" t="s">
        <v>7</v>
      </c>
      <c r="E11" s="30" t="s">
        <v>7</v>
      </c>
      <c r="F11" s="30" t="s">
        <v>7</v>
      </c>
      <c r="G11" s="30" t="s">
        <v>7</v>
      </c>
      <c r="H11" s="30" t="s">
        <v>7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45502</v>
      </c>
      <c r="C12" s="7">
        <v>45503</v>
      </c>
      <c r="D12" s="7">
        <v>45504</v>
      </c>
      <c r="E12" s="7">
        <v>45505</v>
      </c>
      <c r="F12" s="7">
        <v>45506</v>
      </c>
      <c r="G12" s="7">
        <v>45507</v>
      </c>
      <c r="H12" s="7">
        <v>45508</v>
      </c>
    </row>
    <row r="13" spans="2:12" s="9" customFormat="1" ht="75.75" customHeight="1">
      <c r="B13" s="30" t="s">
        <v>7</v>
      </c>
      <c r="C13" s="30" t="s">
        <v>7</v>
      </c>
      <c r="D13" s="30" t="s">
        <v>7</v>
      </c>
      <c r="E13" s="22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25" priority="5">
      <formula>ČísloZobrazenéhoMěsíce&lt;&gt;MONTH(B6)</formula>
    </cfRule>
  </conditionalFormatting>
  <conditionalFormatting sqref="B8:H8">
    <cfRule type="expression" dxfId="24" priority="4">
      <formula>ČísloZobrazenéhoMěsíce&lt;&gt;MONTH(B8)</formula>
    </cfRule>
  </conditionalFormatting>
  <conditionalFormatting sqref="B10:H10">
    <cfRule type="expression" dxfId="23" priority="3">
      <formula>ČísloZobrazenéhoMěsíce&lt;&gt;MONTH(B10)</formula>
    </cfRule>
  </conditionalFormatting>
  <conditionalFormatting sqref="B12:H12">
    <cfRule type="expression" dxfId="22" priority="2">
      <formula>ČísloZobrazenéhoMěsíce&lt;&gt;MONTH(B12)</formula>
    </cfRule>
  </conditionalFormatting>
  <conditionalFormatting sqref="B4:H4">
    <cfRule type="expression" dxfId="21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L13"/>
  <sheetViews>
    <sheetView showGridLines="0" showRuler="0" topLeftCell="B10" zoomScale="130" zoomScaleNormal="130" workbookViewId="0">
      <selection activeCell="E16" sqref="E16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20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45495</v>
      </c>
      <c r="C3" s="19">
        <v>45496</v>
      </c>
      <c r="D3" s="20">
        <v>45497</v>
      </c>
      <c r="E3" s="19">
        <v>45498</v>
      </c>
      <c r="F3" s="20">
        <v>45499</v>
      </c>
      <c r="G3" s="19">
        <v>45500</v>
      </c>
      <c r="H3" s="21">
        <v>45501</v>
      </c>
    </row>
    <row r="4" spans="2:12" s="6" customFormat="1" ht="16.5" customHeight="1">
      <c r="B4" s="17">
        <f t="array" ref="B4:H4">INDEX(kalendář,ndx+0)</f>
        <v>45502</v>
      </c>
      <c r="C4" s="17">
        <v>45503</v>
      </c>
      <c r="D4" s="17">
        <v>45504</v>
      </c>
      <c r="E4" s="17">
        <v>45505</v>
      </c>
      <c r="F4" s="17">
        <v>45506</v>
      </c>
      <c r="G4" s="17">
        <v>45507</v>
      </c>
      <c r="H4" s="17">
        <v>45508</v>
      </c>
    </row>
    <row r="5" spans="2:12" s="9" customFormat="1" ht="75.75" customHeight="1">
      <c r="B5" s="28"/>
      <c r="C5" s="29"/>
      <c r="D5" s="29"/>
      <c r="E5" s="30" t="s">
        <v>7</v>
      </c>
      <c r="F5" s="30" t="s">
        <v>7</v>
      </c>
      <c r="G5" s="30" t="s">
        <v>7</v>
      </c>
      <c r="H5" s="30" t="s">
        <v>7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45509</v>
      </c>
      <c r="C6" s="7">
        <v>45510</v>
      </c>
      <c r="D6" s="7">
        <v>45511</v>
      </c>
      <c r="E6" s="7">
        <v>45512</v>
      </c>
      <c r="F6" s="7">
        <v>45513</v>
      </c>
      <c r="G6" s="7">
        <v>45514</v>
      </c>
      <c r="H6" s="7">
        <v>45515</v>
      </c>
      <c r="J6" s="11"/>
      <c r="K6" s="11"/>
      <c r="L6" s="16"/>
    </row>
    <row r="7" spans="2:12" s="9" customFormat="1" ht="75.75" customHeight="1">
      <c r="B7" s="30" t="s">
        <v>7</v>
      </c>
      <c r="C7" s="30" t="s">
        <v>7</v>
      </c>
      <c r="D7" s="30" t="s">
        <v>7</v>
      </c>
      <c r="E7" s="30" t="s">
        <v>7</v>
      </c>
      <c r="F7" s="30" t="s">
        <v>7</v>
      </c>
      <c r="G7" s="30" t="s">
        <v>7</v>
      </c>
      <c r="H7" s="30" t="s">
        <v>7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45516</v>
      </c>
      <c r="C8" s="7">
        <v>45517</v>
      </c>
      <c r="D8" s="7">
        <v>45518</v>
      </c>
      <c r="E8" s="7">
        <v>45519</v>
      </c>
      <c r="F8" s="7">
        <v>45520</v>
      </c>
      <c r="G8" s="7">
        <v>45521</v>
      </c>
      <c r="H8" s="7">
        <v>45522</v>
      </c>
      <c r="J8" s="11"/>
      <c r="K8" s="11"/>
      <c r="L8" s="16"/>
    </row>
    <row r="9" spans="2:12" s="9" customFormat="1" ht="75.75" customHeight="1">
      <c r="B9" s="30" t="s">
        <v>7</v>
      </c>
      <c r="C9" s="30" t="s">
        <v>7</v>
      </c>
      <c r="D9" s="30" t="s">
        <v>7</v>
      </c>
      <c r="E9" s="30" t="s">
        <v>7</v>
      </c>
      <c r="F9" s="30" t="s">
        <v>7</v>
      </c>
      <c r="G9" s="30" t="s">
        <v>7</v>
      </c>
      <c r="H9" s="30" t="s">
        <v>7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45523</v>
      </c>
      <c r="C10" s="7">
        <v>45524</v>
      </c>
      <c r="D10" s="7">
        <v>45525</v>
      </c>
      <c r="E10" s="7">
        <v>45526</v>
      </c>
      <c r="F10" s="7">
        <v>45527</v>
      </c>
      <c r="G10" s="7">
        <v>45528</v>
      </c>
      <c r="H10" s="7">
        <v>45529</v>
      </c>
      <c r="J10" s="11"/>
      <c r="K10" s="11"/>
      <c r="L10" s="16"/>
    </row>
    <row r="11" spans="2:12" s="9" customFormat="1" ht="75.75" customHeight="1">
      <c r="B11" s="30" t="s">
        <v>7</v>
      </c>
      <c r="C11" s="30" t="s">
        <v>7</v>
      </c>
      <c r="D11" s="30" t="s">
        <v>7</v>
      </c>
      <c r="E11" s="30" t="s">
        <v>7</v>
      </c>
      <c r="F11" s="30" t="s">
        <v>7</v>
      </c>
      <c r="G11" s="30" t="s">
        <v>7</v>
      </c>
      <c r="H11" s="35" t="s">
        <v>7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45530</v>
      </c>
      <c r="C12" s="7">
        <v>45531</v>
      </c>
      <c r="D12" s="7">
        <v>45532</v>
      </c>
      <c r="E12" s="7">
        <v>45533</v>
      </c>
      <c r="F12" s="7">
        <v>45534</v>
      </c>
      <c r="G12" s="7">
        <v>45535</v>
      </c>
      <c r="H12" s="7">
        <v>45536</v>
      </c>
    </row>
    <row r="13" spans="2:12" s="9" customFormat="1" ht="75.75" customHeight="1">
      <c r="B13" s="32" t="s">
        <v>58</v>
      </c>
      <c r="C13" s="32" t="s">
        <v>59</v>
      </c>
      <c r="D13" s="33" t="s">
        <v>7</v>
      </c>
      <c r="E13" s="33" t="s">
        <v>7</v>
      </c>
      <c r="F13" s="32" t="s">
        <v>60</v>
      </c>
      <c r="G13" s="33" t="s">
        <v>7</v>
      </c>
      <c r="H13" s="34"/>
    </row>
  </sheetData>
  <mergeCells count="2">
    <mergeCell ref="C1:D1"/>
    <mergeCell ref="C2:D2"/>
  </mergeCells>
  <conditionalFormatting sqref="B6:H6">
    <cfRule type="expression" dxfId="20" priority="5">
      <formula>ČísloZobrazenéhoMěsíce&lt;&gt;MONTH(B6)</formula>
    </cfRule>
  </conditionalFormatting>
  <conditionalFormatting sqref="B8:H8">
    <cfRule type="expression" dxfId="19" priority="4">
      <formula>ČísloZobrazenéhoMěsíce&lt;&gt;MONTH(B8)</formula>
    </cfRule>
  </conditionalFormatting>
  <conditionalFormatting sqref="B10:H10">
    <cfRule type="expression" dxfId="18" priority="3">
      <formula>ČísloZobrazenéhoMěsíce&lt;&gt;MONTH(B10)</formula>
    </cfRule>
  </conditionalFormatting>
  <conditionalFormatting sqref="B12:H12">
    <cfRule type="expression" dxfId="17" priority="2">
      <formula>ČísloZobrazenéhoMěsíce&lt;&gt;MONTH(B12)</formula>
    </cfRule>
  </conditionalFormatting>
  <conditionalFormatting sqref="B4:H4">
    <cfRule type="expression" dxfId="16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L13"/>
  <sheetViews>
    <sheetView showGridLines="0" tabSelected="1" showRuler="0" topLeftCell="A10" zoomScale="120" zoomScaleNormal="120" workbookViewId="0">
      <selection activeCell="I7" sqref="I7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19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45530</v>
      </c>
      <c r="C3" s="19">
        <v>45531</v>
      </c>
      <c r="D3" s="20">
        <v>45532</v>
      </c>
      <c r="E3" s="19">
        <v>45533</v>
      </c>
      <c r="F3" s="20">
        <v>45534</v>
      </c>
      <c r="G3" s="19">
        <v>45535</v>
      </c>
      <c r="H3" s="21">
        <v>45536</v>
      </c>
    </row>
    <row r="4" spans="2:12" s="6" customFormat="1" ht="16.5" customHeight="1">
      <c r="B4" s="17">
        <f t="array" ref="B4:H4">INDEX(kalendář,ndx+0)</f>
        <v>45530</v>
      </c>
      <c r="C4" s="17">
        <v>45531</v>
      </c>
      <c r="D4" s="17">
        <v>45532</v>
      </c>
      <c r="E4" s="17">
        <v>45533</v>
      </c>
      <c r="F4" s="17">
        <v>45534</v>
      </c>
      <c r="G4" s="17">
        <v>45535</v>
      </c>
      <c r="H4" s="17">
        <v>45536</v>
      </c>
    </row>
    <row r="5" spans="2:12" s="9" customFormat="1" ht="75.75" customHeight="1">
      <c r="B5" s="36"/>
      <c r="C5" s="37"/>
      <c r="D5" s="37"/>
      <c r="E5" s="37"/>
      <c r="F5" s="36"/>
      <c r="G5" s="10" t="s">
        <v>7</v>
      </c>
      <c r="H5" s="22" t="s">
        <v>61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45537</v>
      </c>
      <c r="C6" s="7">
        <v>45538</v>
      </c>
      <c r="D6" s="7">
        <v>45539</v>
      </c>
      <c r="E6" s="7">
        <v>45540</v>
      </c>
      <c r="F6" s="7">
        <v>45541</v>
      </c>
      <c r="G6" s="7">
        <v>45542</v>
      </c>
      <c r="H6" s="7">
        <v>45543</v>
      </c>
      <c r="J6" s="11"/>
      <c r="K6" s="11"/>
      <c r="L6" s="16"/>
    </row>
    <row r="7" spans="2:12" s="9" customFormat="1" ht="93" customHeight="1">
      <c r="B7" s="10" t="s">
        <v>7</v>
      </c>
      <c r="C7" s="10" t="s">
        <v>7</v>
      </c>
      <c r="D7" s="10" t="s">
        <v>7</v>
      </c>
      <c r="E7" s="22" t="s">
        <v>64</v>
      </c>
      <c r="F7" s="10" t="s">
        <v>7</v>
      </c>
      <c r="G7" s="22" t="s">
        <v>62</v>
      </c>
      <c r="H7" s="22" t="s">
        <v>70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45544</v>
      </c>
      <c r="C8" s="7">
        <v>45545</v>
      </c>
      <c r="D8" s="7">
        <v>45546</v>
      </c>
      <c r="E8" s="7">
        <v>45547</v>
      </c>
      <c r="F8" s="7">
        <v>45548</v>
      </c>
      <c r="G8" s="7">
        <v>45549</v>
      </c>
      <c r="H8" s="7">
        <v>45550</v>
      </c>
      <c r="J8" s="11"/>
      <c r="K8" s="11"/>
      <c r="L8" s="16"/>
    </row>
    <row r="9" spans="2:12" s="9" customFormat="1" ht="75.75" customHeight="1">
      <c r="B9" s="10" t="s">
        <v>7</v>
      </c>
      <c r="C9" s="10" t="s">
        <v>7</v>
      </c>
      <c r="D9" s="10" t="s">
        <v>7</v>
      </c>
      <c r="E9" s="22" t="s">
        <v>66</v>
      </c>
      <c r="F9" s="10" t="s">
        <v>7</v>
      </c>
      <c r="G9" s="22" t="s">
        <v>63</v>
      </c>
      <c r="H9" s="22" t="s">
        <v>69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45551</v>
      </c>
      <c r="C10" s="7">
        <v>45552</v>
      </c>
      <c r="D10" s="7">
        <v>45553</v>
      </c>
      <c r="E10" s="7">
        <v>45554</v>
      </c>
      <c r="F10" s="7">
        <v>45555</v>
      </c>
      <c r="G10" s="7">
        <v>45556</v>
      </c>
      <c r="H10" s="7">
        <v>45557</v>
      </c>
      <c r="J10" s="11"/>
      <c r="K10" s="11"/>
      <c r="L10" s="16"/>
    </row>
    <row r="11" spans="2:12" s="9" customFormat="1" ht="75.75" customHeight="1">
      <c r="B11" s="10" t="s">
        <v>7</v>
      </c>
      <c r="C11" s="10" t="s">
        <v>7</v>
      </c>
      <c r="D11" s="10" t="s">
        <v>7</v>
      </c>
      <c r="E11" s="22" t="s">
        <v>64</v>
      </c>
      <c r="F11" s="22" t="s">
        <v>65</v>
      </c>
      <c r="G11" s="10" t="s">
        <v>7</v>
      </c>
      <c r="H11" s="22" t="s">
        <v>69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45558</v>
      </c>
      <c r="C12" s="7">
        <v>45559</v>
      </c>
      <c r="D12" s="7">
        <v>45560</v>
      </c>
      <c r="E12" s="7">
        <v>45561</v>
      </c>
      <c r="F12" s="7">
        <v>45562</v>
      </c>
      <c r="G12" s="7">
        <v>45563</v>
      </c>
      <c r="H12" s="7">
        <v>45564</v>
      </c>
    </row>
    <row r="13" spans="2:12" s="9" customFormat="1" ht="75.75" customHeight="1">
      <c r="B13" s="10" t="s">
        <v>7</v>
      </c>
      <c r="C13" s="10" t="s">
        <v>7</v>
      </c>
      <c r="D13" s="22" t="s">
        <v>67</v>
      </c>
      <c r="E13" s="10" t="s">
        <v>7</v>
      </c>
      <c r="F13" s="10" t="s">
        <v>7</v>
      </c>
      <c r="G13" s="22" t="s">
        <v>68</v>
      </c>
      <c r="H13" s="22" t="s">
        <v>69</v>
      </c>
    </row>
  </sheetData>
  <mergeCells count="2">
    <mergeCell ref="C1:D1"/>
    <mergeCell ref="C2:D2"/>
  </mergeCells>
  <conditionalFormatting sqref="B6:H6 B8:H8 B10:H10 B12:H12 B4:H4">
    <cfRule type="expression" dxfId="15" priority="5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L13"/>
  <sheetViews>
    <sheetView showGridLines="0" showRuler="0" zoomScaleNormal="100" workbookViewId="0">
      <selection activeCell="B11" sqref="B11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21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45558</v>
      </c>
      <c r="C3" s="19">
        <v>45559</v>
      </c>
      <c r="D3" s="20">
        <v>45560</v>
      </c>
      <c r="E3" s="19">
        <v>45561</v>
      </c>
      <c r="F3" s="20">
        <v>45562</v>
      </c>
      <c r="G3" s="19">
        <v>45563</v>
      </c>
      <c r="H3" s="21">
        <v>45564</v>
      </c>
    </row>
    <row r="4" spans="2:12" s="6" customFormat="1" ht="16.5" customHeight="1">
      <c r="B4" s="17">
        <f t="array" ref="B4:H4">INDEX(kalendář,ndx+0)</f>
        <v>45565</v>
      </c>
      <c r="C4" s="17">
        <v>45566</v>
      </c>
      <c r="D4" s="17">
        <v>45567</v>
      </c>
      <c r="E4" s="17">
        <v>45568</v>
      </c>
      <c r="F4" s="17">
        <v>45569</v>
      </c>
      <c r="G4" s="17">
        <v>45570</v>
      </c>
      <c r="H4" s="17">
        <v>45571</v>
      </c>
    </row>
    <row r="5" spans="2:12" s="9" customFormat="1" ht="75.75" customHeight="1">
      <c r="B5" s="10" t="s">
        <v>7</v>
      </c>
      <c r="C5" s="22" t="s">
        <v>29</v>
      </c>
      <c r="D5" s="22" t="s">
        <v>26</v>
      </c>
      <c r="E5" s="22" t="s">
        <v>27</v>
      </c>
      <c r="F5" s="10" t="s">
        <v>7</v>
      </c>
      <c r="G5" s="22" t="s">
        <v>30</v>
      </c>
      <c r="H5" s="22" t="s">
        <v>28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45572</v>
      </c>
      <c r="C6" s="7">
        <v>45573</v>
      </c>
      <c r="D6" s="7">
        <v>45574</v>
      </c>
      <c r="E6" s="7">
        <v>45575</v>
      </c>
      <c r="F6" s="7">
        <v>45576</v>
      </c>
      <c r="G6" s="7">
        <v>45577</v>
      </c>
      <c r="H6" s="7">
        <v>45578</v>
      </c>
      <c r="J6" s="11"/>
      <c r="K6" s="11"/>
      <c r="L6" s="16"/>
    </row>
    <row r="7" spans="2:12" s="9" customFormat="1" ht="75.75" customHeight="1">
      <c r="B7" s="22" t="s">
        <v>24</v>
      </c>
      <c r="C7" s="22" t="s">
        <v>25</v>
      </c>
      <c r="D7" s="22" t="s">
        <v>26</v>
      </c>
      <c r="E7" s="22" t="s">
        <v>27</v>
      </c>
      <c r="F7" s="10" t="s">
        <v>7</v>
      </c>
      <c r="G7" s="23" t="s">
        <v>31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45579</v>
      </c>
      <c r="C8" s="7">
        <v>45580</v>
      </c>
      <c r="D8" s="7">
        <v>45581</v>
      </c>
      <c r="E8" s="7">
        <v>45582</v>
      </c>
      <c r="F8" s="7">
        <v>45583</v>
      </c>
      <c r="G8" s="7">
        <v>45584</v>
      </c>
      <c r="H8" s="7">
        <v>45585</v>
      </c>
      <c r="J8" s="11"/>
      <c r="K8" s="11"/>
      <c r="L8" s="16"/>
    </row>
    <row r="9" spans="2:12" s="9" customFormat="1" ht="75.75" customHeight="1">
      <c r="B9" s="22" t="s">
        <v>24</v>
      </c>
      <c r="C9" s="22" t="s">
        <v>25</v>
      </c>
      <c r="D9" s="22" t="s">
        <v>26</v>
      </c>
      <c r="E9" s="22" t="s">
        <v>32</v>
      </c>
      <c r="F9" s="10" t="s">
        <v>7</v>
      </c>
      <c r="G9" s="10" t="s">
        <v>7</v>
      </c>
      <c r="H9" s="22" t="s">
        <v>33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45586</v>
      </c>
      <c r="C10" s="7">
        <v>45587</v>
      </c>
      <c r="D10" s="7">
        <v>45588</v>
      </c>
      <c r="E10" s="7">
        <v>45589</v>
      </c>
      <c r="F10" s="7">
        <v>45590</v>
      </c>
      <c r="G10" s="7">
        <v>45591</v>
      </c>
      <c r="H10" s="7">
        <v>45592</v>
      </c>
      <c r="J10" s="11"/>
      <c r="K10" s="11"/>
      <c r="L10" s="16"/>
    </row>
    <row r="11" spans="2:12" s="9" customFormat="1" ht="75.75" customHeight="1">
      <c r="B11" s="22" t="s">
        <v>24</v>
      </c>
      <c r="C11" s="22" t="s">
        <v>25</v>
      </c>
      <c r="D11" s="22" t="s">
        <v>26</v>
      </c>
      <c r="E11" s="22" t="s">
        <v>27</v>
      </c>
      <c r="F11" s="10" t="s">
        <v>7</v>
      </c>
      <c r="G11" s="10" t="s">
        <v>7</v>
      </c>
      <c r="H11" s="24" t="s">
        <v>34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45593</v>
      </c>
      <c r="C12" s="7">
        <v>45594</v>
      </c>
      <c r="D12" s="7">
        <v>45595</v>
      </c>
      <c r="E12" s="7">
        <v>45596</v>
      </c>
      <c r="F12" s="7">
        <v>45597</v>
      </c>
      <c r="G12" s="7">
        <v>45598</v>
      </c>
      <c r="H12" s="7">
        <v>45599</v>
      </c>
    </row>
    <row r="13" spans="2:12" s="9" customFormat="1" ht="75.75" customHeight="1">
      <c r="B13" s="22" t="s">
        <v>24</v>
      </c>
      <c r="C13" s="22" t="s">
        <v>25</v>
      </c>
      <c r="D13" s="22" t="s">
        <v>26</v>
      </c>
      <c r="E13" s="22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14" priority="5">
      <formula>ČísloZobrazenéhoMěsíce&lt;&gt;MONTH(B6)</formula>
    </cfRule>
  </conditionalFormatting>
  <conditionalFormatting sqref="B8:H8">
    <cfRule type="expression" dxfId="13" priority="4">
      <formula>ČísloZobrazenéhoMěsíce&lt;&gt;MONTH(B8)</formula>
    </cfRule>
  </conditionalFormatting>
  <conditionalFormatting sqref="B10:H10">
    <cfRule type="expression" dxfId="12" priority="3">
      <formula>ČísloZobrazenéhoMěsíce&lt;&gt;MONTH(B10)</formula>
    </cfRule>
  </conditionalFormatting>
  <conditionalFormatting sqref="B12:H12">
    <cfRule type="expression" dxfId="11" priority="2">
      <formula>ČísloZobrazenéhoMěsíce&lt;&gt;MONTH(B12)</formula>
    </cfRule>
  </conditionalFormatting>
  <conditionalFormatting sqref="B4:H4">
    <cfRule type="expression" dxfId="10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allowBlank="1" showInputMessage="1" showErrorMessage="1" prompt="Zadejte rok tohoto kalendářního měsíce." sqref="B1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L13"/>
  <sheetViews>
    <sheetView showGridLines="0" showRuler="0" zoomScaleNormal="100" workbookViewId="0">
      <selection activeCell="B11" sqref="B11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22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45586</v>
      </c>
      <c r="C3" s="19">
        <v>45587</v>
      </c>
      <c r="D3" s="20">
        <v>45588</v>
      </c>
      <c r="E3" s="19">
        <v>45589</v>
      </c>
      <c r="F3" s="20">
        <v>45590</v>
      </c>
      <c r="G3" s="19">
        <v>45591</v>
      </c>
      <c r="H3" s="21">
        <v>45592</v>
      </c>
    </row>
    <row r="4" spans="2:12" s="6" customFormat="1" ht="16.5" customHeight="1">
      <c r="B4" s="17">
        <f t="array" ref="B4:H4">INDEX(kalendář,ndx+0)</f>
        <v>45593</v>
      </c>
      <c r="C4" s="17">
        <v>45594</v>
      </c>
      <c r="D4" s="17">
        <v>45595</v>
      </c>
      <c r="E4" s="17">
        <v>45596</v>
      </c>
      <c r="F4" s="17">
        <v>45597</v>
      </c>
      <c r="G4" s="17">
        <v>45598</v>
      </c>
      <c r="H4" s="17">
        <v>45599</v>
      </c>
    </row>
    <row r="5" spans="2:12" s="9" customFormat="1" ht="75.75" customHeight="1">
      <c r="B5" s="10" t="s">
        <v>7</v>
      </c>
      <c r="C5" s="22" t="s">
        <v>29</v>
      </c>
      <c r="D5" s="22" t="s">
        <v>26</v>
      </c>
      <c r="E5" s="22" t="s">
        <v>27</v>
      </c>
      <c r="F5" s="10" t="s">
        <v>7</v>
      </c>
      <c r="G5" s="22" t="s">
        <v>30</v>
      </c>
      <c r="H5" s="22" t="s">
        <v>28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45600</v>
      </c>
      <c r="C6" s="7">
        <v>45601</v>
      </c>
      <c r="D6" s="7">
        <v>45602</v>
      </c>
      <c r="E6" s="7">
        <v>45603</v>
      </c>
      <c r="F6" s="7">
        <v>45604</v>
      </c>
      <c r="G6" s="7">
        <v>45605</v>
      </c>
      <c r="H6" s="7">
        <v>45606</v>
      </c>
      <c r="J6" s="11"/>
      <c r="K6" s="11"/>
      <c r="L6" s="16"/>
    </row>
    <row r="7" spans="2:12" s="9" customFormat="1" ht="75.75" customHeight="1">
      <c r="B7" s="22" t="s">
        <v>24</v>
      </c>
      <c r="C7" s="22" t="s">
        <v>25</v>
      </c>
      <c r="D7" s="22" t="s">
        <v>26</v>
      </c>
      <c r="E7" s="22" t="s">
        <v>27</v>
      </c>
      <c r="F7" s="10" t="s">
        <v>7</v>
      </c>
      <c r="G7" s="23" t="s">
        <v>31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45607</v>
      </c>
      <c r="C8" s="7">
        <v>45608</v>
      </c>
      <c r="D8" s="7">
        <v>45609</v>
      </c>
      <c r="E8" s="7">
        <v>45610</v>
      </c>
      <c r="F8" s="7">
        <v>45611</v>
      </c>
      <c r="G8" s="7">
        <v>45612</v>
      </c>
      <c r="H8" s="7">
        <v>45613</v>
      </c>
      <c r="J8" s="11"/>
      <c r="K8" s="11"/>
      <c r="L8" s="16"/>
    </row>
    <row r="9" spans="2:12" s="9" customFormat="1" ht="75.75" customHeight="1">
      <c r="B9" s="22" t="s">
        <v>24</v>
      </c>
      <c r="C9" s="22" t="s">
        <v>25</v>
      </c>
      <c r="D9" s="22" t="s">
        <v>26</v>
      </c>
      <c r="E9" s="22" t="s">
        <v>32</v>
      </c>
      <c r="F9" s="10" t="s">
        <v>7</v>
      </c>
      <c r="G9" s="10" t="s">
        <v>7</v>
      </c>
      <c r="H9" s="22" t="s">
        <v>33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45614</v>
      </c>
      <c r="C10" s="7">
        <v>45615</v>
      </c>
      <c r="D10" s="7">
        <v>45616</v>
      </c>
      <c r="E10" s="7">
        <v>45617</v>
      </c>
      <c r="F10" s="7">
        <v>45618</v>
      </c>
      <c r="G10" s="7">
        <v>45619</v>
      </c>
      <c r="H10" s="7">
        <v>45620</v>
      </c>
      <c r="J10" s="11"/>
      <c r="K10" s="11"/>
      <c r="L10" s="16"/>
    </row>
    <row r="11" spans="2:12" s="9" customFormat="1" ht="75.75" customHeight="1">
      <c r="B11" s="22" t="s">
        <v>24</v>
      </c>
      <c r="C11" s="22" t="s">
        <v>25</v>
      </c>
      <c r="D11" s="22" t="s">
        <v>26</v>
      </c>
      <c r="E11" s="22" t="s">
        <v>27</v>
      </c>
      <c r="F11" s="10" t="s">
        <v>7</v>
      </c>
      <c r="G11" s="10" t="s">
        <v>7</v>
      </c>
      <c r="H11" s="24" t="s">
        <v>34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45621</v>
      </c>
      <c r="C12" s="7">
        <v>45622</v>
      </c>
      <c r="D12" s="7">
        <v>45623</v>
      </c>
      <c r="E12" s="7">
        <v>45624</v>
      </c>
      <c r="F12" s="7">
        <v>45625</v>
      </c>
      <c r="G12" s="7">
        <v>45626</v>
      </c>
      <c r="H12" s="7">
        <v>45627</v>
      </c>
    </row>
    <row r="13" spans="2:12" s="9" customFormat="1" ht="75.75" customHeight="1">
      <c r="B13" s="22" t="s">
        <v>24</v>
      </c>
      <c r="C13" s="22" t="s">
        <v>25</v>
      </c>
      <c r="D13" s="22" t="s">
        <v>26</v>
      </c>
      <c r="E13" s="22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9" priority="5">
      <formula>ČísloZobrazenéhoMěsíce&lt;&gt;MONTH(B6)</formula>
    </cfRule>
  </conditionalFormatting>
  <conditionalFormatting sqref="B8:H8">
    <cfRule type="expression" dxfId="8" priority="4">
      <formula>ČísloZobrazenéhoMěsíce&lt;&gt;MONTH(B8)</formula>
    </cfRule>
  </conditionalFormatting>
  <conditionalFormatting sqref="B10:H10">
    <cfRule type="expression" dxfId="7" priority="3">
      <formula>ČísloZobrazenéhoMěsíce&lt;&gt;MONTH(B10)</formula>
    </cfRule>
  </conditionalFormatting>
  <conditionalFormatting sqref="B12:H12">
    <cfRule type="expression" dxfId="6" priority="2">
      <formula>ČísloZobrazenéhoMěsíce&lt;&gt;MONTH(B12)</formula>
    </cfRule>
  </conditionalFormatting>
  <conditionalFormatting sqref="B4:H4">
    <cfRule type="expression" dxfId="5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allowBlank="1" showInputMessage="1" showErrorMessage="1" prompt="Zadejte rok tohoto kalendářního měsíce." sqref="B1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L13"/>
  <sheetViews>
    <sheetView showGridLines="0" showRuler="0" zoomScaleNormal="100" workbookViewId="0">
      <selection activeCell="B11" sqref="B11"/>
    </sheetView>
  </sheetViews>
  <sheetFormatPr defaultRowHeight="14.4"/>
  <cols>
    <col min="1" max="1" width="2.44140625" customWidth="1"/>
    <col min="2" max="8" width="18.88671875" customWidth="1"/>
    <col min="10" max="10" width="16.21875" customWidth="1"/>
  </cols>
  <sheetData>
    <row r="1" spans="2:12" ht="57.75" customHeight="1">
      <c r="B1" s="5">
        <v>2024</v>
      </c>
      <c r="C1" s="38" t="s">
        <v>23</v>
      </c>
      <c r="D1" s="38"/>
      <c r="E1" s="4" t="s">
        <v>3</v>
      </c>
    </row>
    <row r="2" spans="2:12" ht="30" hidden="1" customHeight="1">
      <c r="B2" s="3" t="s">
        <v>0</v>
      </c>
      <c r="C2" s="39" t="s">
        <v>2</v>
      </c>
      <c r="D2" s="39"/>
      <c r="E2" s="2" t="s">
        <v>4</v>
      </c>
    </row>
    <row r="3" spans="2:12" ht="19.5" customHeight="1">
      <c r="B3" s="18">
        <f t="array" ref="B3:H3">kalendář</f>
        <v>45621</v>
      </c>
      <c r="C3" s="19">
        <v>45622</v>
      </c>
      <c r="D3" s="20">
        <v>45623</v>
      </c>
      <c r="E3" s="19">
        <v>45624</v>
      </c>
      <c r="F3" s="20">
        <v>45625</v>
      </c>
      <c r="G3" s="19">
        <v>45626</v>
      </c>
      <c r="H3" s="21">
        <v>45627</v>
      </c>
    </row>
    <row r="4" spans="2:12" s="6" customFormat="1" ht="16.5" customHeight="1">
      <c r="B4" s="17">
        <f t="array" ref="B4:H4">INDEX(kalendář,ndx+0)</f>
        <v>45621</v>
      </c>
      <c r="C4" s="17">
        <v>45622</v>
      </c>
      <c r="D4" s="17">
        <v>45623</v>
      </c>
      <c r="E4" s="17">
        <v>45624</v>
      </c>
      <c r="F4" s="17">
        <v>45625</v>
      </c>
      <c r="G4" s="17">
        <v>45626</v>
      </c>
      <c r="H4" s="17">
        <v>45627</v>
      </c>
    </row>
    <row r="5" spans="2:12" s="9" customFormat="1" ht="75.75" customHeight="1">
      <c r="B5" s="10" t="s">
        <v>7</v>
      </c>
      <c r="C5" s="22" t="s">
        <v>29</v>
      </c>
      <c r="D5" s="22" t="s">
        <v>26</v>
      </c>
      <c r="E5" s="22" t="s">
        <v>27</v>
      </c>
      <c r="F5" s="10" t="s">
        <v>7</v>
      </c>
      <c r="G5" s="22" t="s">
        <v>30</v>
      </c>
      <c r="H5" s="22" t="s">
        <v>28</v>
      </c>
      <c r="J5" s="10" t="s">
        <v>7</v>
      </c>
      <c r="K5" s="11"/>
      <c r="L5" s="15" t="s">
        <v>8</v>
      </c>
    </row>
    <row r="6" spans="2:12" s="6" customFormat="1" ht="16.5" customHeight="1">
      <c r="B6" s="7">
        <f t="array" ref="B6:H6">INDEX(kalendář,ndx+1)</f>
        <v>45628</v>
      </c>
      <c r="C6" s="7">
        <v>45629</v>
      </c>
      <c r="D6" s="7">
        <v>45630</v>
      </c>
      <c r="E6" s="7">
        <v>45631</v>
      </c>
      <c r="F6" s="7">
        <v>45632</v>
      </c>
      <c r="G6" s="7">
        <v>45633</v>
      </c>
      <c r="H6" s="7">
        <v>45634</v>
      </c>
      <c r="J6" s="11"/>
      <c r="K6" s="11"/>
      <c r="L6" s="16"/>
    </row>
    <row r="7" spans="2:12" s="9" customFormat="1" ht="75.75" customHeight="1">
      <c r="B7" s="22" t="s">
        <v>24</v>
      </c>
      <c r="C7" s="22" t="s">
        <v>25</v>
      </c>
      <c r="D7" s="22" t="s">
        <v>26</v>
      </c>
      <c r="E7" s="22" t="s">
        <v>27</v>
      </c>
      <c r="F7" s="10" t="s">
        <v>7</v>
      </c>
      <c r="G7" s="23" t="s">
        <v>31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>
      <c r="B8" s="7">
        <f t="array" ref="B8:H8">INDEX(kalendář,ndx+2)</f>
        <v>45635</v>
      </c>
      <c r="C8" s="7">
        <v>45636</v>
      </c>
      <c r="D8" s="7">
        <v>45637</v>
      </c>
      <c r="E8" s="7">
        <v>45638</v>
      </c>
      <c r="F8" s="7">
        <v>45639</v>
      </c>
      <c r="G8" s="7">
        <v>45640</v>
      </c>
      <c r="H8" s="7">
        <v>45641</v>
      </c>
      <c r="J8" s="11"/>
      <c r="K8" s="11"/>
      <c r="L8" s="16"/>
    </row>
    <row r="9" spans="2:12" s="9" customFormat="1" ht="75.75" customHeight="1">
      <c r="B9" s="22" t="s">
        <v>24</v>
      </c>
      <c r="C9" s="22" t="s">
        <v>25</v>
      </c>
      <c r="D9" s="22" t="s">
        <v>26</v>
      </c>
      <c r="E9" s="22" t="s">
        <v>32</v>
      </c>
      <c r="F9" s="10" t="s">
        <v>7</v>
      </c>
      <c r="G9" s="10" t="s">
        <v>7</v>
      </c>
      <c r="H9" s="22" t="s">
        <v>33</v>
      </c>
      <c r="J9" s="13" t="s">
        <v>11</v>
      </c>
      <c r="K9" s="11"/>
      <c r="L9" s="15" t="s">
        <v>12</v>
      </c>
    </row>
    <row r="10" spans="2:12" s="6" customFormat="1" ht="16.5" customHeight="1">
      <c r="B10" s="7">
        <f t="array" ref="B10:H10">INDEX(kalendář,ndx+3)</f>
        <v>45642</v>
      </c>
      <c r="C10" s="7">
        <v>45643</v>
      </c>
      <c r="D10" s="7">
        <v>45644</v>
      </c>
      <c r="E10" s="7">
        <v>45645</v>
      </c>
      <c r="F10" s="7">
        <v>45646</v>
      </c>
      <c r="G10" s="7">
        <v>45647</v>
      </c>
      <c r="H10" s="7">
        <v>45648</v>
      </c>
      <c r="J10" s="11"/>
      <c r="K10" s="11"/>
      <c r="L10" s="16"/>
    </row>
    <row r="11" spans="2:12" s="9" customFormat="1" ht="75.75" customHeight="1">
      <c r="B11" s="22" t="s">
        <v>24</v>
      </c>
      <c r="C11" s="22" t="s">
        <v>25</v>
      </c>
      <c r="D11" s="22" t="s">
        <v>26</v>
      </c>
      <c r="E11" s="22" t="s">
        <v>27</v>
      </c>
      <c r="F11" s="10" t="s">
        <v>7</v>
      </c>
      <c r="G11" s="10" t="s">
        <v>7</v>
      </c>
      <c r="H11" s="24" t="s">
        <v>34</v>
      </c>
      <c r="J11" s="14" t="s">
        <v>13</v>
      </c>
      <c r="K11" s="11"/>
      <c r="L11" s="15" t="s">
        <v>14</v>
      </c>
    </row>
    <row r="12" spans="2:12" s="6" customFormat="1" ht="16.5" customHeight="1">
      <c r="B12" s="7">
        <f t="array" ref="B12:H12">INDEX(kalendář,ndx+4)</f>
        <v>45649</v>
      </c>
      <c r="C12" s="7">
        <v>45650</v>
      </c>
      <c r="D12" s="7">
        <v>45651</v>
      </c>
      <c r="E12" s="7">
        <v>45652</v>
      </c>
      <c r="F12" s="7">
        <v>45653</v>
      </c>
      <c r="G12" s="7">
        <v>45654</v>
      </c>
      <c r="H12" s="7">
        <v>45655</v>
      </c>
    </row>
    <row r="13" spans="2:12" s="9" customFormat="1" ht="75.75" customHeight="1">
      <c r="B13" s="22" t="s">
        <v>24</v>
      </c>
      <c r="C13" s="22" t="s">
        <v>25</v>
      </c>
      <c r="D13" s="22" t="s">
        <v>26</v>
      </c>
      <c r="E13" s="22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4" priority="5">
      <formula>ČísloZobrazenéhoMěsíce&lt;&gt;MONTH(B6)</formula>
    </cfRule>
  </conditionalFormatting>
  <conditionalFormatting sqref="B8:H8">
    <cfRule type="expression" dxfId="3" priority="4">
      <formula>ČísloZobrazenéhoMěsíce&lt;&gt;MONTH(B8)</formula>
    </cfRule>
  </conditionalFormatting>
  <conditionalFormatting sqref="B10:H10">
    <cfRule type="expression" dxfId="2" priority="3">
      <formula>ČísloZobrazenéhoMěsíce&lt;&gt;MONTH(B10)</formula>
    </cfRule>
  </conditionalFormatting>
  <conditionalFormatting sqref="B12:H12">
    <cfRule type="expression" dxfId="1" priority="2">
      <formula>ČísloZobrazenéhoMěsíce&lt;&gt;MONTH(B12)</formula>
    </cfRule>
  </conditionalFormatting>
  <conditionalFormatting sqref="B4:H4">
    <cfRule type="expression" dxfId="0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/>
    <dataValidation allowBlank="1" showInputMessage="1" showErrorMessage="1" prompt="Řádky 12 a 14 můžou obsahovat kalendářní data následujícího měsíce, pokud v některém z nich měsíc skončí." sqref="B12"/>
    <dataValidation allowBlank="1" showInputMessage="1" showErrorMessage="1" prompt="Zadejte rok tohoto kalendářního měsíce." sqref="B1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48</vt:i4>
      </vt:variant>
    </vt:vector>
  </HeadingPairs>
  <TitlesOfParts>
    <vt:vector size="60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BŘEZEN!Názvy_tisku</vt:lpstr>
      <vt:lpstr>ČERVEN!Názvy_tisku</vt:lpstr>
      <vt:lpstr>ČERVENEC!Názvy_tisku</vt:lpstr>
      <vt:lpstr>DUBEN!Názvy_tisku</vt:lpstr>
      <vt:lpstr>KVĚTEN!Názvy_tisku</vt:lpstr>
      <vt:lpstr>LEDEN!Názvy_tisku</vt:lpstr>
      <vt:lpstr>LISTOPAD!Názvy_tisku</vt:lpstr>
      <vt:lpstr>PROSINEC!Názvy_tisku</vt:lpstr>
      <vt:lpstr>ŘÍJEN!Názvy_tisku</vt:lpstr>
      <vt:lpstr>SRPEN!Názvy_tisku</vt:lpstr>
      <vt:lpstr>ÚNOR!Názvy_tisku</vt:lpstr>
      <vt:lpstr>ZÁŘÍ!Názvy_tisku</vt:lpstr>
      <vt:lpstr>BŘEZEN!PočátečníDen</vt:lpstr>
      <vt:lpstr>ČERVEN!PočátečníDen</vt:lpstr>
      <vt:lpstr>ČERVENEC!PočátečníDen</vt:lpstr>
      <vt:lpstr>DUBEN!PočátečníDen</vt:lpstr>
      <vt:lpstr>KVĚTEN!PočátečníDen</vt:lpstr>
      <vt:lpstr>LISTOPAD!PočátečníDen</vt:lpstr>
      <vt:lpstr>PROSINEC!PočátečníDen</vt:lpstr>
      <vt:lpstr>ŘÍJEN!PočátečníDen</vt:lpstr>
      <vt:lpstr>SRPEN!PočátečníDen</vt:lpstr>
      <vt:lpstr>ÚNOR!PočátečníDen</vt:lpstr>
      <vt:lpstr>ZÁŘÍ!PočátečníDen</vt:lpstr>
      <vt:lpstr>PočátečníDen</vt:lpstr>
      <vt:lpstr>BŘEZEN!ZobrazenýMěsíc</vt:lpstr>
      <vt:lpstr>ČERVEN!ZobrazenýMěsíc</vt:lpstr>
      <vt:lpstr>ČERVENEC!ZobrazenýMěsíc</vt:lpstr>
      <vt:lpstr>DUBEN!ZobrazenýMěsíc</vt:lpstr>
      <vt:lpstr>KVĚTEN!ZobrazenýMěsíc</vt:lpstr>
      <vt:lpstr>LEDEN!ZobrazenýMěsíc</vt:lpstr>
      <vt:lpstr>LISTOPAD!ZobrazenýMěsíc</vt:lpstr>
      <vt:lpstr>PROSINEC!ZobrazenýMěsíc</vt:lpstr>
      <vt:lpstr>ŘÍJEN!ZobrazenýMěsíc</vt:lpstr>
      <vt:lpstr>SRPEN!ZobrazenýMěsíc</vt:lpstr>
      <vt:lpstr>ÚNOR!ZobrazenýMěsíc</vt:lpstr>
      <vt:lpstr>ZÁŘÍ!ZobrazenýMěsíc</vt:lpstr>
      <vt:lpstr>BŘEZEN!ZobrazenýRok</vt:lpstr>
      <vt:lpstr>ČERVEN!ZobrazenýRok</vt:lpstr>
      <vt:lpstr>ČERVENEC!ZobrazenýRok</vt:lpstr>
      <vt:lpstr>DUBEN!ZobrazenýRok</vt:lpstr>
      <vt:lpstr>KVĚTEN!ZobrazenýRok</vt:lpstr>
      <vt:lpstr>LEDEN!ZobrazenýRok</vt:lpstr>
      <vt:lpstr>LISTOPAD!ZobrazenýRok</vt:lpstr>
      <vt:lpstr>PROSINEC!ZobrazenýRok</vt:lpstr>
      <vt:lpstr>ŘÍJEN!ZobrazenýRok</vt:lpstr>
      <vt:lpstr>SRPEN!ZobrazenýRok</vt:lpstr>
      <vt:lpstr>ÚNOR!ZobrazenýRok</vt:lpstr>
      <vt:lpstr>ZÁŘÍ!ZobrazenýRok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2019-07-12T06:58:49Z</dcterms:created>
  <dcterms:modified xsi:type="dcterms:W3CDTF">2024-08-22T11:14:20Z</dcterms:modified>
</cp:coreProperties>
</file>