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filterPrivacy="1" codeName="ThisWorkbook"/>
  <xr:revisionPtr revIDLastSave="0" documentId="13_ncr:1_{EA1A774F-58CD-4066-A792-7D4A9A2466F7}" xr6:coauthVersionLast="47" xr6:coauthVersionMax="47" xr10:uidLastSave="{00000000-0000-0000-0000-000000000000}"/>
  <bookViews>
    <workbookView xWindow="-90" yWindow="0" windowWidth="14430" windowHeight="15360" activeTab="1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" i="1" l="1" a="1"/>
  <c r="G6" i="1" s="1"/>
  <c r="B8" i="1" a="1"/>
  <c r="G8" i="1" s="1"/>
  <c r="B10" i="1" a="1"/>
  <c r="G10" i="1" s="1"/>
  <c r="B12" i="1" a="1"/>
  <c r="G12" i="1" s="1"/>
  <c r="B12" i="17" a="1"/>
  <c r="B12" i="17" s="1"/>
  <c r="B10" i="17" a="1"/>
  <c r="B10" i="17" s="1"/>
  <c r="B8" i="17" a="1"/>
  <c r="B8" i="17" s="1"/>
  <c r="B6" i="17" a="1"/>
  <c r="B6" i="17" s="1"/>
  <c r="B4" i="17" a="1"/>
  <c r="B4" i="17" s="1"/>
  <c r="B3" i="17" a="1"/>
  <c r="E3" i="17" s="1"/>
  <c r="D3" i="17"/>
  <c r="F3" i="17"/>
  <c r="H3" i="17"/>
  <c r="B12" i="16" a="1"/>
  <c r="B12" i="16" s="1"/>
  <c r="B10" i="16" a="1"/>
  <c r="B10" i="16" s="1"/>
  <c r="B8" i="16" a="1"/>
  <c r="B8" i="16" s="1"/>
  <c r="B6" i="16" a="1"/>
  <c r="B6" i="16" s="1"/>
  <c r="B4" i="16" a="1"/>
  <c r="B4" i="16" s="1"/>
  <c r="B3" i="16" a="1"/>
  <c r="G3" i="16" s="1"/>
  <c r="B3" i="16"/>
  <c r="B12" i="15" a="1"/>
  <c r="B12" i="15" s="1"/>
  <c r="B10" i="15" a="1"/>
  <c r="B10" i="15" s="1"/>
  <c r="B8" i="15" a="1"/>
  <c r="B8" i="15" s="1"/>
  <c r="B6" i="15" a="1"/>
  <c r="B6" i="15" s="1"/>
  <c r="B4" i="15" a="1"/>
  <c r="B4" i="15" s="1"/>
  <c r="B3" i="15" a="1"/>
  <c r="D3" i="15" s="1"/>
  <c r="B3" i="15"/>
  <c r="C3" i="15"/>
  <c r="E3" i="15"/>
  <c r="B12" i="14" a="1"/>
  <c r="B12" i="14" s="1"/>
  <c r="B10" i="14" a="1"/>
  <c r="B10" i="14" s="1"/>
  <c r="B8" i="14" a="1"/>
  <c r="B8" i="14" s="1"/>
  <c r="B6" i="14" a="1"/>
  <c r="B6" i="14" s="1"/>
  <c r="B4" i="14" a="1"/>
  <c r="B4" i="14" s="1"/>
  <c r="B3" i="14" a="1"/>
  <c r="B3" i="14" s="1"/>
  <c r="C3" i="14"/>
  <c r="E3" i="14"/>
  <c r="B12" i="13" a="1"/>
  <c r="B12" i="13" s="1"/>
  <c r="B10" i="13" a="1"/>
  <c r="B10" i="13" s="1"/>
  <c r="B8" i="13" a="1"/>
  <c r="B8" i="13" s="1"/>
  <c r="B6" i="13" a="1"/>
  <c r="B6" i="13" s="1"/>
  <c r="B4" i="13" a="1"/>
  <c r="B4" i="13" s="1"/>
  <c r="B3" i="13" a="1"/>
  <c r="B3" i="13"/>
  <c r="C3" i="13"/>
  <c r="D3" i="13"/>
  <c r="E3" i="13"/>
  <c r="F3" i="13"/>
  <c r="G3" i="13"/>
  <c r="H3" i="13"/>
  <c r="B12" i="12" a="1"/>
  <c r="B12" i="12" s="1"/>
  <c r="B10" i="12" a="1"/>
  <c r="B10" i="12" s="1"/>
  <c r="B8" i="12" a="1"/>
  <c r="B8" i="12" s="1"/>
  <c r="B6" i="12" a="1"/>
  <c r="B6" i="12" s="1"/>
  <c r="B4" i="12" a="1"/>
  <c r="B4" i="12" s="1"/>
  <c r="B3" i="12" a="1"/>
  <c r="B3" i="12"/>
  <c r="C3" i="12"/>
  <c r="D3" i="12"/>
  <c r="E3" i="12"/>
  <c r="F3" i="12"/>
  <c r="G3" i="12"/>
  <c r="H3" i="12"/>
  <c r="B12" i="11" a="1"/>
  <c r="B12" i="11" s="1"/>
  <c r="B10" i="11" a="1"/>
  <c r="B10" i="11" s="1"/>
  <c r="B8" i="11" a="1"/>
  <c r="B8" i="11" s="1"/>
  <c r="B6" i="11" a="1"/>
  <c r="B6" i="11" s="1"/>
  <c r="B4" i="11" a="1"/>
  <c r="B4" i="11" s="1"/>
  <c r="B3" i="11" a="1"/>
  <c r="F3" i="11" s="1"/>
  <c r="B3" i="11"/>
  <c r="H3" i="11"/>
  <c r="B12" i="9" a="1"/>
  <c r="B12" i="9" s="1"/>
  <c r="B10" i="9" a="1"/>
  <c r="B10" i="9" s="1"/>
  <c r="B8" i="9" a="1"/>
  <c r="B8" i="9" s="1"/>
  <c r="B6" i="9" a="1"/>
  <c r="B6" i="9" s="1"/>
  <c r="B4" i="9" a="1"/>
  <c r="B4" i="9" s="1"/>
  <c r="B3" i="9" a="1"/>
  <c r="D3" i="9" s="1"/>
  <c r="B3" i="9"/>
  <c r="C3" i="9"/>
  <c r="B12" i="7" a="1"/>
  <c r="B12" i="7" s="1"/>
  <c r="B10" i="7" a="1"/>
  <c r="B10" i="7" s="1"/>
  <c r="B8" i="7" a="1"/>
  <c r="B8" i="7" s="1"/>
  <c r="B6" i="7" a="1"/>
  <c r="B6" i="7" s="1"/>
  <c r="B4" i="7" a="1"/>
  <c r="B4" i="7" s="1"/>
  <c r="B3" i="7" a="1"/>
  <c r="G3" i="7" s="1"/>
  <c r="B3" i="7"/>
  <c r="C3" i="7"/>
  <c r="D3" i="7"/>
  <c r="E3" i="7"/>
  <c r="F3" i="7"/>
  <c r="B12" i="5" a="1"/>
  <c r="B12" i="5" s="1"/>
  <c r="B10" i="5" a="1"/>
  <c r="B10" i="5" s="1"/>
  <c r="B8" i="5" a="1"/>
  <c r="B8" i="5" s="1"/>
  <c r="B6" i="5" a="1"/>
  <c r="B6" i="5" s="1"/>
  <c r="B4" i="5" a="1"/>
  <c r="B4" i="5" s="1"/>
  <c r="B3" i="5" a="1"/>
  <c r="B3" i="5" s="1"/>
  <c r="H3" i="5"/>
  <c r="B12" i="2" a="1"/>
  <c r="B12" i="2" s="1"/>
  <c r="B10" i="2" a="1"/>
  <c r="B10" i="2" s="1"/>
  <c r="B8" i="2" a="1"/>
  <c r="B8" i="2" s="1"/>
  <c r="B6" i="2" a="1"/>
  <c r="B6" i="2" s="1"/>
  <c r="B4" i="2" a="1"/>
  <c r="B4" i="2" s="1"/>
  <c r="B3" i="2" a="1"/>
  <c r="G3" i="2" s="1"/>
  <c r="B3" i="2"/>
  <c r="C3" i="2"/>
  <c r="D3" i="2"/>
  <c r="E3" i="2"/>
  <c r="F3" i="2"/>
  <c r="H3" i="2"/>
  <c r="B3" i="1" a="1"/>
  <c r="B3" i="1" s="1"/>
  <c r="B4" i="1" a="1"/>
  <c r="B4" i="1" s="1"/>
  <c r="H3" i="9" l="1"/>
  <c r="E3" i="11"/>
  <c r="F3" i="16"/>
  <c r="C3" i="17"/>
  <c r="H3" i="1"/>
  <c r="G3" i="9"/>
  <c r="D3" i="11"/>
  <c r="H3" i="15"/>
  <c r="E3" i="16"/>
  <c r="B3" i="17"/>
  <c r="F3" i="9"/>
  <c r="C3" i="11"/>
  <c r="G3" i="15"/>
  <c r="D3" i="16"/>
  <c r="H3" i="7"/>
  <c r="E3" i="9"/>
  <c r="F3" i="15"/>
  <c r="C3" i="16"/>
  <c r="F3" i="1"/>
  <c r="H3" i="14"/>
  <c r="G3" i="14"/>
  <c r="F3" i="14"/>
  <c r="D3" i="1"/>
  <c r="G3" i="5"/>
  <c r="F3" i="5"/>
  <c r="D3" i="14"/>
  <c r="H12" i="1"/>
  <c r="C3" i="1"/>
  <c r="E3" i="1"/>
  <c r="D3" i="5"/>
  <c r="H10" i="1"/>
  <c r="G3" i="17"/>
  <c r="H8" i="1"/>
  <c r="G3" i="11"/>
  <c r="H3" i="16"/>
  <c r="H6" i="1"/>
  <c r="G3" i="1"/>
  <c r="E3" i="5"/>
  <c r="C3" i="5"/>
  <c r="H4" i="7"/>
  <c r="H8" i="7"/>
  <c r="H10" i="7"/>
  <c r="H12" i="7"/>
  <c r="H4" i="9"/>
  <c r="H10" i="11"/>
  <c r="G4" i="1"/>
  <c r="G4" i="2"/>
  <c r="G6" i="2"/>
  <c r="G8" i="2"/>
  <c r="G10" i="2"/>
  <c r="G12" i="2"/>
  <c r="G4" i="5"/>
  <c r="G6" i="5"/>
  <c r="G8" i="5"/>
  <c r="G10" i="5"/>
  <c r="G12" i="5"/>
  <c r="G4" i="7"/>
  <c r="G6" i="7"/>
  <c r="G8" i="7"/>
  <c r="G10" i="7"/>
  <c r="G12" i="7"/>
  <c r="G4" i="9"/>
  <c r="G6" i="9"/>
  <c r="G8" i="9"/>
  <c r="G10" i="9"/>
  <c r="G12" i="9"/>
  <c r="G4" i="11"/>
  <c r="G6" i="11"/>
  <c r="G8" i="11"/>
  <c r="G10" i="11"/>
  <c r="G12" i="11"/>
  <c r="G4" i="12"/>
  <c r="G6" i="12"/>
  <c r="G8" i="12"/>
  <c r="G10" i="12"/>
  <c r="G12" i="12"/>
  <c r="G4" i="13"/>
  <c r="G6" i="13"/>
  <c r="G8" i="13"/>
  <c r="G10" i="13"/>
  <c r="G12" i="13"/>
  <c r="G4" i="14"/>
  <c r="G6" i="14"/>
  <c r="G8" i="14"/>
  <c r="G10" i="14"/>
  <c r="G12" i="14"/>
  <c r="G4" i="15"/>
  <c r="G6" i="15"/>
  <c r="G8" i="15"/>
  <c r="G10" i="15"/>
  <c r="G12" i="15"/>
  <c r="G4" i="16"/>
  <c r="G6" i="16"/>
  <c r="G8" i="16"/>
  <c r="G10" i="16"/>
  <c r="G12" i="16"/>
  <c r="G4" i="17"/>
  <c r="G6" i="17"/>
  <c r="G8" i="17"/>
  <c r="G10" i="17"/>
  <c r="G12" i="17"/>
  <c r="B12" i="1"/>
  <c r="B10" i="1"/>
  <c r="B8" i="1"/>
  <c r="B6" i="1"/>
  <c r="F4" i="1"/>
  <c r="H12" i="2"/>
  <c r="H4" i="13"/>
  <c r="H6" i="13"/>
  <c r="H8" i="13"/>
  <c r="H12" i="13"/>
  <c r="H4" i="14"/>
  <c r="H8" i="14"/>
  <c r="H12" i="14"/>
  <c r="H4" i="15"/>
  <c r="H10" i="15"/>
  <c r="H4" i="16"/>
  <c r="H12" i="16"/>
  <c r="H6" i="17"/>
  <c r="E4" i="1"/>
  <c r="F4" i="2"/>
  <c r="F6" i="2"/>
  <c r="F8" i="2"/>
  <c r="F10" i="2"/>
  <c r="F12" i="2"/>
  <c r="F4" i="5"/>
  <c r="F6" i="5"/>
  <c r="F8" i="5"/>
  <c r="F10" i="5"/>
  <c r="F12" i="5"/>
  <c r="F4" i="7"/>
  <c r="F6" i="7"/>
  <c r="F8" i="7"/>
  <c r="F10" i="7"/>
  <c r="F12" i="7"/>
  <c r="F4" i="9"/>
  <c r="F6" i="9"/>
  <c r="F8" i="9"/>
  <c r="F10" i="9"/>
  <c r="F12" i="9"/>
  <c r="F4" i="11"/>
  <c r="F6" i="11"/>
  <c r="F8" i="11"/>
  <c r="F10" i="11"/>
  <c r="F12" i="11"/>
  <c r="F4" i="12"/>
  <c r="F6" i="12"/>
  <c r="F8" i="12"/>
  <c r="F10" i="12"/>
  <c r="F12" i="12"/>
  <c r="F4" i="13"/>
  <c r="F6" i="13"/>
  <c r="F8" i="13"/>
  <c r="F10" i="13"/>
  <c r="F12" i="13"/>
  <c r="F4" i="14"/>
  <c r="F6" i="14"/>
  <c r="F8" i="14"/>
  <c r="F10" i="14"/>
  <c r="F12" i="14"/>
  <c r="F4" i="15"/>
  <c r="F6" i="15"/>
  <c r="F8" i="15"/>
  <c r="F10" i="15"/>
  <c r="F12" i="15"/>
  <c r="F4" i="16"/>
  <c r="F6" i="16"/>
  <c r="F8" i="16"/>
  <c r="F10" i="16"/>
  <c r="F12" i="16"/>
  <c r="F4" i="17"/>
  <c r="F6" i="17"/>
  <c r="F8" i="17"/>
  <c r="F10" i="17"/>
  <c r="F12" i="17"/>
  <c r="C12" i="1"/>
  <c r="C10" i="1"/>
  <c r="C8" i="1"/>
  <c r="C6" i="1"/>
  <c r="H4" i="2"/>
  <c r="H8" i="2"/>
  <c r="H6" i="9"/>
  <c r="H8" i="9"/>
  <c r="H10" i="9"/>
  <c r="H12" i="9"/>
  <c r="H4" i="12"/>
  <c r="H6" i="12"/>
  <c r="H8" i="12"/>
  <c r="H10" i="12"/>
  <c r="H12" i="12"/>
  <c r="H10" i="13"/>
  <c r="H10" i="17"/>
  <c r="E4" i="2"/>
  <c r="E6" i="2"/>
  <c r="E8" i="2"/>
  <c r="E10" i="2"/>
  <c r="E12" i="2"/>
  <c r="E4" i="5"/>
  <c r="E6" i="5"/>
  <c r="E8" i="5"/>
  <c r="E10" i="5"/>
  <c r="E12" i="5"/>
  <c r="E4" i="7"/>
  <c r="E6" i="7"/>
  <c r="E8" i="7"/>
  <c r="E10" i="7"/>
  <c r="E12" i="7"/>
  <c r="E4" i="9"/>
  <c r="E6" i="9"/>
  <c r="E8" i="9"/>
  <c r="E10" i="9"/>
  <c r="E12" i="9"/>
  <c r="E4" i="11"/>
  <c r="E6" i="11"/>
  <c r="E8" i="11"/>
  <c r="E10" i="11"/>
  <c r="E12" i="11"/>
  <c r="E4" i="12"/>
  <c r="E6" i="12"/>
  <c r="E8" i="12"/>
  <c r="E10" i="12"/>
  <c r="E12" i="12"/>
  <c r="E4" i="13"/>
  <c r="E6" i="13"/>
  <c r="E8" i="13"/>
  <c r="E10" i="13"/>
  <c r="E12" i="13"/>
  <c r="E4" i="14"/>
  <c r="E6" i="14"/>
  <c r="E8" i="14"/>
  <c r="E10" i="14"/>
  <c r="E12" i="14"/>
  <c r="E4" i="15"/>
  <c r="E6" i="15"/>
  <c r="E8" i="15"/>
  <c r="E10" i="15"/>
  <c r="E12" i="15"/>
  <c r="E4" i="16"/>
  <c r="E6" i="16"/>
  <c r="E8" i="16"/>
  <c r="E10" i="16"/>
  <c r="E12" i="16"/>
  <c r="E4" i="17"/>
  <c r="E6" i="17"/>
  <c r="E8" i="17"/>
  <c r="E10" i="17"/>
  <c r="E12" i="17"/>
  <c r="D12" i="1"/>
  <c r="D10" i="1"/>
  <c r="D8" i="1"/>
  <c r="D6" i="1"/>
  <c r="H6" i="2"/>
  <c r="H10" i="2"/>
  <c r="H4" i="11"/>
  <c r="H6" i="11"/>
  <c r="H8" i="11"/>
  <c r="H12" i="11"/>
  <c r="H12" i="17"/>
  <c r="D4" i="1"/>
  <c r="C4" i="1"/>
  <c r="D4" i="2"/>
  <c r="D6" i="2"/>
  <c r="D8" i="2"/>
  <c r="D10" i="2"/>
  <c r="D12" i="2"/>
  <c r="D4" i="5"/>
  <c r="D6" i="5"/>
  <c r="D8" i="5"/>
  <c r="D10" i="5"/>
  <c r="D12" i="5"/>
  <c r="D4" i="7"/>
  <c r="D6" i="7"/>
  <c r="D8" i="7"/>
  <c r="D10" i="7"/>
  <c r="D12" i="7"/>
  <c r="D4" i="9"/>
  <c r="D6" i="9"/>
  <c r="D8" i="9"/>
  <c r="D10" i="9"/>
  <c r="D12" i="9"/>
  <c r="D4" i="11"/>
  <c r="D6" i="11"/>
  <c r="D8" i="11"/>
  <c r="D10" i="11"/>
  <c r="D12" i="11"/>
  <c r="D4" i="12"/>
  <c r="D6" i="12"/>
  <c r="D8" i="12"/>
  <c r="D10" i="12"/>
  <c r="D12" i="12"/>
  <c r="D4" i="13"/>
  <c r="D6" i="13"/>
  <c r="D8" i="13"/>
  <c r="D10" i="13"/>
  <c r="D12" i="13"/>
  <c r="D4" i="14"/>
  <c r="D6" i="14"/>
  <c r="D8" i="14"/>
  <c r="D10" i="14"/>
  <c r="D12" i="14"/>
  <c r="D4" i="15"/>
  <c r="D6" i="15"/>
  <c r="D8" i="15"/>
  <c r="D10" i="15"/>
  <c r="D12" i="15"/>
  <c r="D4" i="16"/>
  <c r="D6" i="16"/>
  <c r="D8" i="16"/>
  <c r="D10" i="16"/>
  <c r="D12" i="16"/>
  <c r="D4" i="17"/>
  <c r="D6" i="17"/>
  <c r="D8" i="17"/>
  <c r="D10" i="17"/>
  <c r="D12" i="17"/>
  <c r="E12" i="1"/>
  <c r="E10" i="1"/>
  <c r="E8" i="1"/>
  <c r="E6" i="1"/>
  <c r="H4" i="5"/>
  <c r="H6" i="5"/>
  <c r="H8" i="5"/>
  <c r="H10" i="5"/>
  <c r="H12" i="5"/>
  <c r="H6" i="7"/>
  <c r="H6" i="14"/>
  <c r="H10" i="14"/>
  <c r="H6" i="15"/>
  <c r="H12" i="15"/>
  <c r="H8" i="16"/>
  <c r="H4" i="17"/>
  <c r="H4" i="1"/>
  <c r="C4" i="2"/>
  <c r="C6" i="2"/>
  <c r="C8" i="2"/>
  <c r="C10" i="2"/>
  <c r="C12" i="2"/>
  <c r="C4" i="5"/>
  <c r="C6" i="5"/>
  <c r="C8" i="5"/>
  <c r="C10" i="5"/>
  <c r="C12" i="5"/>
  <c r="C4" i="7"/>
  <c r="C6" i="7"/>
  <c r="C8" i="7"/>
  <c r="C10" i="7"/>
  <c r="C12" i="7"/>
  <c r="C4" i="9"/>
  <c r="C6" i="9"/>
  <c r="C8" i="9"/>
  <c r="C10" i="9"/>
  <c r="C12" i="9"/>
  <c r="C4" i="11"/>
  <c r="C6" i="11"/>
  <c r="C8" i="11"/>
  <c r="C10" i="11"/>
  <c r="C12" i="11"/>
  <c r="C4" i="12"/>
  <c r="C6" i="12"/>
  <c r="C8" i="12"/>
  <c r="C10" i="12"/>
  <c r="C12" i="12"/>
  <c r="C4" i="13"/>
  <c r="C6" i="13"/>
  <c r="C8" i="13"/>
  <c r="C10" i="13"/>
  <c r="C12" i="13"/>
  <c r="C4" i="14"/>
  <c r="C6" i="14"/>
  <c r="C8" i="14"/>
  <c r="C10" i="14"/>
  <c r="C12" i="14"/>
  <c r="C4" i="15"/>
  <c r="C6" i="15"/>
  <c r="C8" i="15"/>
  <c r="C10" i="15"/>
  <c r="C12" i="15"/>
  <c r="C4" i="16"/>
  <c r="C6" i="16"/>
  <c r="C8" i="16"/>
  <c r="C10" i="16"/>
  <c r="C12" i="16"/>
  <c r="C4" i="17"/>
  <c r="C6" i="17"/>
  <c r="C8" i="17"/>
  <c r="C10" i="17"/>
  <c r="C12" i="17"/>
  <c r="F12" i="1"/>
  <c r="F10" i="1"/>
  <c r="F8" i="1"/>
  <c r="F6" i="1"/>
  <c r="H8" i="15"/>
  <c r="H6" i="16"/>
  <c r="H10" i="16"/>
  <c r="H8" i="17"/>
</calcChain>
</file>

<file path=xl/sharedStrings.xml><?xml version="1.0" encoding="utf-8"?>
<sst xmlns="http://schemas.openxmlformats.org/spreadsheetml/2006/main" count="530" uniqueCount="49">
  <si>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</si>
  <si>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</si>
  <si>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</si>
  <si>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</si>
  <si>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</si>
  <si>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</si>
  <si>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</si>
  <si>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</si>
  <si>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</si>
  <si>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</si>
  <si>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</si>
  <si>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</si>
  <si>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</si>
  <si>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</si>
  <si>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</si>
  <si>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</si>
  <si>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</si>
  <si>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</si>
  <si>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</si>
  <si>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</si>
  <si>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</si>
  <si>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</si>
  <si>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</si>
  <si>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</si>
  <si>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>U9 - ZB</t>
  </si>
  <si>
    <t>16:40 sraz
16:45-16:55 rozcvička
17:30-18:30 led I.LP
18:50 odchod</t>
  </si>
  <si>
    <t>17:55 sraz
18:00-18:10 ozcvička
18:45-19:45 led I.LP
20:05 odchod</t>
  </si>
  <si>
    <t>16:55 sraz
17:00-17:10 ozcvička
17:45-18:45 led II.LP
19:05 odchod</t>
  </si>
  <si>
    <t>14:10 sraz
14:15-14:25 rozcvička
15:00-16:00 led II.LP
16:20 odchod</t>
  </si>
  <si>
    <t>15:45 sraz
16:00 - 17:00 suchý trénink ZŠ Grünwaldova 
17:10 odchod</t>
  </si>
  <si>
    <t>14:40 sraz
14:45-14:45 rozcvička
15:30-16:30 led I.LP
16:50 odchod</t>
  </si>
  <si>
    <t>12:45 sraz
13:15-14:30 led II.LP
14:45-15:15 kompenzační cv.
15:20 odchod</t>
  </si>
  <si>
    <t>17:10 sraz
17:15-17:25 rozcvička
17:00-18:00 led II.LP
18:20 odchod</t>
  </si>
  <si>
    <t xml:space="preserve">10:05 sraz v ČB
10:10-10:25 rozcvička 
11:00-12:00 Milevsko
13:15-14:15 Linz
Tým žlutých
</t>
  </si>
  <si>
    <t>11:20 sraz v Milevsku
11:25-11:35 rozcvička 
12:15 Milevsko
13:30 Veselí
Tým žlutých</t>
  </si>
  <si>
    <t>9:05 sraz v Písku
9:10-9:25 rozcvička 
10:00 Vimperk
11:00 Písek
Tým žlutých</t>
  </si>
  <si>
    <t xml:space="preserve">10:05 sraz v ČB
10:10-10:25 rozcvička 
11:00-12:00 Milevsko
13:15-14:15 Linz
Tým modrých
</t>
  </si>
  <si>
    <t>17./18. bude hrát tým modrých v Táboře, jen zatím není potvrzené kdy a čas. Počítejte s tím</t>
  </si>
  <si>
    <t>25./26. bude hrát tým modrých v Linci, jen zatím není potvrzené kdy a čas. Počítejte s tím</t>
  </si>
  <si>
    <t xml:space="preserve">trénink s rodiči
10:00-11:00 volný led rodiče + děti
11:00-12:00 rodiče 
</t>
  </si>
  <si>
    <t>14:40 sraz
14:45-14:55 rozcvička
15:30-16:30 led II.LP
16:50 odchod</t>
  </si>
  <si>
    <t>14:10 sraz
13:30-13:40 rozcvička
14:15-15:15 led II.LP
15:35 odchod</t>
  </si>
  <si>
    <t>12:10 sraz
12:15-12:25 rozcvička
13:00-14:00 led II.LP
14:20 odchod</t>
  </si>
  <si>
    <t>12:45 sraz
13:15-14:15 led II.LP
14:30-15:00 kompenzační cv.
15:05 odchod</t>
  </si>
  <si>
    <t>9:15 sraz v Soběslavi
9:20-9:35 rozcvička 
10:10 Tábor
11:10 Soběslav
Tým žlutých</t>
  </si>
  <si>
    <t xml:space="preserve">10:05 sraz v ČB
10:10-10:25 rozcvička 
11:00-12:00 Strakonice
13:15-14:15 Veselí
Tým modrých
</t>
  </si>
  <si>
    <t>9:20 sraz ve Vimperku Žlutí
10:25-10:35 rozcvička 
11:15 Vimperk x Žlutý (11:20 sraz modrý, 11:25 rozcvička)
12:15 Motor x Motor
13:15 Modrý  x Vimperk</t>
  </si>
  <si>
    <t xml:space="preserve">
12:00-14:00 led II.LP
</t>
  </si>
  <si>
    <t xml:space="preserve">
11:15-12:45 led I.LP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</si>
</sst>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41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name val="Calibri Light"/>
      <family val="2"/>
      <scheme val="minor"/>
    </font>
    <font>
      <sz val="10"/>
      <color theme="1" tint="0.14996795556505021"/>
      <name val="Calibri"/>
      <family val="2"/>
      <charset val="238"/>
      <scheme val="major"/>
    </font>
    <font>
      <b/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10"/>
      <color theme="0"/>
      <name val="Calibri"/>
      <family val="2"/>
      <charset val="238"/>
      <scheme val="major"/>
    </font>
    <font>
      <sz val="9"/>
      <color theme="1"/>
      <name val="Calibri"/>
      <family val="2"/>
      <charset val="238"/>
      <scheme val="major"/>
    </font>
    <font>
      <sz val="12"/>
      <color theme="0"/>
      <name val="Calibri"/>
      <family val="2"/>
      <charset val="238"/>
      <scheme val="major"/>
    </font>
    <font>
      <sz val="9"/>
      <name val="Arial"/>
      <family val="2"/>
      <charset val="238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8" tint="0.59996337778862885"/>
      </bottom>
      <diagonal/>
    </border>
    <border>
      <left style="thin">
        <color theme="0" tint="-0.14990691854609822"/>
      </left>
      <right style="thin">
        <color theme="0" tint="-0.14993743705557422"/>
      </right>
      <top/>
      <bottom style="thin">
        <color theme="0" tint="-0.14990691854609822"/>
      </bottom>
      <diagonal/>
    </border>
  </borders>
  <cellStyleXfs count="52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1" fillId="36" borderId="0" applyNumberFormat="0" applyFont="0" applyBorder="0" applyAlignment="0">
      <alignment horizontal="left" vertical="center" indent="1"/>
    </xf>
  </cellStyleXfs>
  <cellXfs count="46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Font="1" applyBorder="1">
      <alignment horizontal="right" vertical="center" inden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Font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25" fillId="34" borderId="1" xfId="50" applyFont="1" applyFill="1" applyBorder="1" applyAlignment="1">
      <alignment horizontal="center" vertical="center" wrapText="1"/>
    </xf>
    <xf numFmtId="0" fontId="26" fillId="33" borderId="1" xfId="50" applyFont="1" applyFill="1" applyBorder="1" applyAlignment="1">
      <alignment horizontal="left" vertical="center" wrapText="1"/>
    </xf>
    <xf numFmtId="0" fontId="26" fillId="35" borderId="1" xfId="50" applyFont="1" applyFill="1" applyBorder="1" applyAlignment="1">
      <alignment horizontal="left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167" fontId="33" fillId="0" borderId="2" xfId="6" applyFont="1" applyBorder="1">
      <alignment horizontal="right" vertical="center" indent="1"/>
    </xf>
    <xf numFmtId="167" fontId="22" fillId="0" borderId="15" xfId="6" applyFont="1" applyBorder="1">
      <alignment horizontal="right" vertical="center" indent="1"/>
    </xf>
    <xf numFmtId="0" fontId="25" fillId="34" borderId="1" xfId="7" applyFont="1" applyFill="1" applyAlignment="1">
      <alignment horizontal="center" vertical="center" wrapText="1"/>
    </xf>
    <xf numFmtId="0" fontId="25" fillId="0" borderId="1" xfId="50" applyFont="1" applyFill="1" applyBorder="1" applyAlignment="1">
      <alignment horizontal="center" vertical="center" wrapText="1"/>
    </xf>
    <xf numFmtId="0" fontId="24" fillId="0" borderId="1" xfId="7" applyFont="1">
      <alignment vertical="top" wrapText="1"/>
    </xf>
    <xf numFmtId="0" fontId="39" fillId="0" borderId="4" xfId="50" applyFont="1" applyFill="1" applyBorder="1" applyAlignment="1">
      <alignment horizontal="center" vertical="center" wrapText="1"/>
    </xf>
    <xf numFmtId="0" fontId="36" fillId="0" borderId="4" xfId="50" applyFont="1" applyFill="1" applyBorder="1" applyAlignment="1">
      <alignment horizontal="center" vertical="center" wrapText="1"/>
    </xf>
    <xf numFmtId="0" fontId="35" fillId="0" borderId="1" xfId="50" applyFont="1" applyFill="1" applyBorder="1" applyAlignment="1">
      <alignment horizontal="left" vertical="center" wrapText="1"/>
    </xf>
    <xf numFmtId="0" fontId="36" fillId="0" borderId="1" xfId="50" applyFont="1" applyFill="1" applyBorder="1" applyAlignment="1">
      <alignment horizontal="center" vertical="center" wrapText="1"/>
    </xf>
    <xf numFmtId="0" fontId="34" fillId="0" borderId="1" xfId="7" applyFont="1">
      <alignment vertical="top" wrapText="1"/>
    </xf>
    <xf numFmtId="0" fontId="38" fillId="0" borderId="1" xfId="7" applyFont="1">
      <alignment vertical="top" wrapText="1"/>
    </xf>
    <xf numFmtId="0" fontId="32" fillId="0" borderId="16" xfId="0" applyFont="1" applyBorder="1" applyAlignment="1">
      <alignment horizontal="left" vertical="top" wrapText="1" indent="1"/>
    </xf>
    <xf numFmtId="0" fontId="35" fillId="0" borderId="4" xfId="50" applyFont="1" applyFill="1" applyBorder="1" applyAlignment="1">
      <alignment horizontal="left" vertical="center" wrapText="1"/>
    </xf>
    <xf numFmtId="0" fontId="25" fillId="0" borderId="1" xfId="7" applyFont="1" applyAlignment="1">
      <alignment horizontal="center" vertical="center" wrapText="1"/>
    </xf>
    <xf numFmtId="0" fontId="37" fillId="0" borderId="1" xfId="7" applyFont="1">
      <alignment vertical="top" wrapText="1"/>
    </xf>
    <xf numFmtId="0" fontId="39" fillId="0" borderId="1" xfId="50" applyFont="1" applyFill="1" applyBorder="1" applyAlignment="1">
      <alignment horizontal="center" vertical="center" wrapText="1"/>
    </xf>
    <xf numFmtId="0" fontId="40" fillId="0" borderId="0" xfId="50" applyFont="1" applyFill="1" applyBorder="1" applyAlignment="1">
      <alignment horizontal="left" vertical="center" wrapText="1"/>
    </xf>
    <xf numFmtId="0" fontId="40" fillId="0" borderId="17" xfId="50" applyFont="1" applyFill="1" applyBorder="1" applyAlignment="1">
      <alignment horizontal="left" vertical="top" wrapText="1"/>
    </xf>
    <xf numFmtId="0" fontId="23" fillId="0" borderId="4" xfId="50" applyFont="1" applyFill="1" applyBorder="1" applyAlignment="1">
      <alignment horizontal="center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</cellXfs>
  <cellStyles count="52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Pruhované" xfId="51" xr:uid="{70A53A2F-CEDE-47B5-9E39-170A7D4A917D}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81497</xdr:rowOff>
    </xdr:from>
    <xdr:to>
      <xdr:col>7</xdr:col>
      <xdr:colOff>1266264</xdr:colOff>
      <xdr:row>0</xdr:row>
      <xdr:rowOff>676383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81497"/>
          <a:ext cx="775939" cy="5948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showRuler="0" topLeftCell="A3" zoomScale="85" zoomScaleNormal="85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1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45649</v>
      </c>
      <c r="C3" s="17">
        <v>45650</v>
      </c>
      <c r="D3" s="18">
        <v>45651</v>
      </c>
      <c r="E3" s="17">
        <v>45652</v>
      </c>
      <c r="F3" s="18">
        <v>45653</v>
      </c>
      <c r="G3" s="17">
        <v>45654</v>
      </c>
      <c r="H3" s="19">
        <v>45655</v>
      </c>
    </row>
    <row r="4" spans="2:12" s="5" customFormat="1" ht="16.5" customHeight="1" x14ac:dyDescent="0.25">
      <c r="B4" s="26">
        <f t="array" ref="B4:H4">INDEX(kalendář,ndx+0)</f>
        <v>45656</v>
      </c>
      <c r="C4" s="26">
        <v>45657</v>
      </c>
      <c r="D4" s="26">
        <v>45658</v>
      </c>
      <c r="E4" s="26">
        <v>45659</v>
      </c>
      <c r="F4" s="26">
        <v>45660</v>
      </c>
      <c r="G4" s="26">
        <v>45661</v>
      </c>
      <c r="H4" s="26">
        <v>45662</v>
      </c>
    </row>
    <row r="5" spans="2:12" s="7" customFormat="1" ht="75.75" customHeight="1" x14ac:dyDescent="0.25">
      <c r="B5" s="28"/>
      <c r="C5" s="23"/>
      <c r="D5" s="20" t="s">
        <v>7</v>
      </c>
      <c r="E5" s="20" t="s">
        <v>7</v>
      </c>
      <c r="F5" s="20" t="s">
        <v>7</v>
      </c>
      <c r="G5" s="20" t="s">
        <v>7</v>
      </c>
      <c r="H5" s="12" t="s">
        <v>39</v>
      </c>
      <c r="J5" s="20" t="s">
        <v>7</v>
      </c>
      <c r="K5" s="9"/>
      <c r="L5" s="13" t="s">
        <v>8</v>
      </c>
    </row>
    <row r="6" spans="2:12" s="5" customFormat="1" ht="16.5" customHeight="1" x14ac:dyDescent="0.3">
      <c r="B6" s="25">
        <f t="array" ref="B6:H6">INDEX(kalendář,ndx+1)</f>
        <v>45663</v>
      </c>
      <c r="C6" s="25">
        <v>45664</v>
      </c>
      <c r="D6" s="25">
        <v>45665</v>
      </c>
      <c r="E6" s="25">
        <v>45666</v>
      </c>
      <c r="F6" s="25">
        <v>45667</v>
      </c>
      <c r="G6" s="25">
        <v>45668</v>
      </c>
      <c r="H6" s="25">
        <v>45669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20" t="s">
        <v>7</v>
      </c>
      <c r="G7" s="11" t="s">
        <v>35</v>
      </c>
      <c r="H7" s="10" t="s">
        <v>36</v>
      </c>
      <c r="J7" s="21" t="s">
        <v>9</v>
      </c>
      <c r="K7" s="9"/>
      <c r="L7" s="13" t="s">
        <v>10</v>
      </c>
    </row>
    <row r="8" spans="2:12" s="5" customFormat="1" ht="16.5" customHeight="1" x14ac:dyDescent="0.3">
      <c r="B8" s="25">
        <f t="array" ref="B8:H8">INDEX(kalendář,ndx+2)</f>
        <v>45670</v>
      </c>
      <c r="C8" s="25">
        <v>45671</v>
      </c>
      <c r="D8" s="25">
        <v>45672</v>
      </c>
      <c r="E8" s="25">
        <v>45673</v>
      </c>
      <c r="F8" s="25">
        <v>45674</v>
      </c>
      <c r="G8" s="25">
        <v>45675</v>
      </c>
      <c r="H8" s="25">
        <v>45676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20" t="s">
        <v>7</v>
      </c>
      <c r="G9" s="11" t="s">
        <v>34</v>
      </c>
      <c r="H9" s="43" t="s">
        <v>37</v>
      </c>
      <c r="J9" s="22" t="s">
        <v>11</v>
      </c>
      <c r="K9" s="9"/>
      <c r="L9" s="13" t="s">
        <v>12</v>
      </c>
    </row>
    <row r="10" spans="2:12" s="5" customFormat="1" ht="16.5" customHeight="1" x14ac:dyDescent="0.3">
      <c r="B10" s="25">
        <f t="array" ref="B10:H10">INDEX(kalendář,ndx+3)</f>
        <v>45677</v>
      </c>
      <c r="C10" s="25">
        <v>45678</v>
      </c>
      <c r="D10" s="25">
        <v>45679</v>
      </c>
      <c r="E10" s="25">
        <v>45680</v>
      </c>
      <c r="F10" s="25">
        <v>45681</v>
      </c>
      <c r="G10" s="25">
        <v>45682</v>
      </c>
      <c r="H10" s="25">
        <v>45683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6"/>
      <c r="G11" s="43" t="s">
        <v>38</v>
      </c>
      <c r="H11" s="10" t="s">
        <v>33</v>
      </c>
      <c r="J11" s="23" t="s">
        <v>13</v>
      </c>
      <c r="K11" s="9"/>
      <c r="L11" s="13" t="s">
        <v>14</v>
      </c>
    </row>
    <row r="12" spans="2:12" s="5" customFormat="1" ht="16.5" customHeight="1" x14ac:dyDescent="0.25">
      <c r="B12" s="25">
        <f t="array" ref="B12:H12">INDEX(kalendář,ndx+4)</f>
        <v>45684</v>
      </c>
      <c r="C12" s="25">
        <v>45685</v>
      </c>
      <c r="D12" s="25">
        <v>45686</v>
      </c>
      <c r="E12" s="25">
        <v>45687</v>
      </c>
      <c r="F12" s="25">
        <v>45688</v>
      </c>
      <c r="G12" s="25">
        <v>45689</v>
      </c>
      <c r="H12" s="25">
        <v>45690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20" t="s">
        <v>7</v>
      </c>
      <c r="F13" s="41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59" priority="1">
      <formula>ČísloZobrazenéhoMěsíce&lt;&gt;MONTH(B4)</formula>
    </cfRule>
  </conditionalFormatting>
  <conditionalFormatting sqref="B6:H6">
    <cfRule type="expression" dxfId="58" priority="6">
      <formula>ČísloZobrazenéhoMěsíce&lt;&gt;MONTH(B6)</formula>
    </cfRule>
  </conditionalFormatting>
  <conditionalFormatting sqref="B8:H8">
    <cfRule type="expression" dxfId="57" priority="5">
      <formula>ČísloZobrazenéhoMěsíce&lt;&gt;MONTH(B8)</formula>
    </cfRule>
  </conditionalFormatting>
  <conditionalFormatting sqref="B10:H10">
    <cfRule type="expression" dxfId="56" priority="4">
      <formula>ČísloZobrazenéhoMěsíce&lt;&gt;MONTH(B10)</formula>
    </cfRule>
  </conditionalFormatting>
  <conditionalFormatting sqref="B12:H12">
    <cfRule type="expression" dxfId="55" priority="3">
      <formula>ČísloZobrazenéhoMěsíce&lt;&gt;MONTH(B12)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  <pageSetUpPr fitToPage="1"/>
  </sheetPr>
  <dimension ref="B1:L13"/>
  <sheetViews>
    <sheetView showGridLines="0" tabSelected="1" showRuler="0" zoomScale="85" zoomScaleNormal="85" workbookViewId="0">
      <selection activeCell="G13" sqref="G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5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45677</v>
      </c>
      <c r="C3" s="17">
        <v>45678</v>
      </c>
      <c r="D3" s="18">
        <v>45679</v>
      </c>
      <c r="E3" s="17">
        <v>45680</v>
      </c>
      <c r="F3" s="18">
        <v>45681</v>
      </c>
      <c r="G3" s="17">
        <v>45682</v>
      </c>
      <c r="H3" s="19">
        <v>45683</v>
      </c>
    </row>
    <row r="4" spans="2:12" s="5" customFormat="1" ht="16.5" customHeight="1" x14ac:dyDescent="0.25">
      <c r="B4" s="15">
        <f t="array" ref="B4:H4">INDEX(kalendář,ndx+0)</f>
        <v>45684</v>
      </c>
      <c r="C4" s="15">
        <v>45685</v>
      </c>
      <c r="D4" s="15">
        <v>45686</v>
      </c>
      <c r="E4" s="15">
        <v>45687</v>
      </c>
      <c r="F4" s="15">
        <v>45688</v>
      </c>
      <c r="G4" s="15">
        <v>45689</v>
      </c>
      <c r="H4" s="15">
        <v>45690</v>
      </c>
    </row>
    <row r="5" spans="2:12" s="7" customFormat="1" ht="75.75" customHeight="1" x14ac:dyDescent="0.25">
      <c r="B5" s="34"/>
      <c r="C5" s="34"/>
      <c r="D5" s="32" t="s">
        <v>38</v>
      </c>
      <c r="E5" s="32" t="s">
        <v>38</v>
      </c>
      <c r="F5" s="32" t="s">
        <v>38</v>
      </c>
      <c r="G5" s="8" t="s">
        <v>7</v>
      </c>
      <c r="H5" s="8" t="s">
        <v>7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15">
        <f t="array" ref="B6:H6">INDEX(kalendář,ndx+1)</f>
        <v>45691</v>
      </c>
      <c r="C6" s="15">
        <v>45692</v>
      </c>
      <c r="D6" s="15">
        <v>45693</v>
      </c>
      <c r="E6" s="15">
        <v>45694</v>
      </c>
      <c r="F6" s="15">
        <v>45695</v>
      </c>
      <c r="G6" s="15">
        <v>45696</v>
      </c>
      <c r="H6" s="15">
        <v>45697</v>
      </c>
      <c r="J6" s="9"/>
      <c r="K6" s="9"/>
      <c r="L6" s="14"/>
    </row>
    <row r="7" spans="2:12" s="7" customFormat="1" ht="75.75" customHeight="1" x14ac:dyDescent="0.25">
      <c r="B7" s="8" t="s">
        <v>7</v>
      </c>
      <c r="C7" s="41" t="s">
        <v>40</v>
      </c>
      <c r="D7" s="41" t="s">
        <v>41</v>
      </c>
      <c r="E7" s="8" t="s">
        <v>7</v>
      </c>
      <c r="F7" s="41" t="s">
        <v>42</v>
      </c>
      <c r="G7" s="11" t="s">
        <v>44</v>
      </c>
      <c r="H7" s="10" t="s">
        <v>45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15">
        <f t="array" ref="B8:H8">INDEX(kalendář,ndx+2)</f>
        <v>45698</v>
      </c>
      <c r="C8" s="15">
        <v>45699</v>
      </c>
      <c r="D8" s="15">
        <v>45700</v>
      </c>
      <c r="E8" s="15">
        <v>45701</v>
      </c>
      <c r="F8" s="15">
        <v>45702</v>
      </c>
      <c r="G8" s="15">
        <v>45703</v>
      </c>
      <c r="H8" s="15">
        <v>45704</v>
      </c>
      <c r="J8" s="9"/>
      <c r="K8" s="9"/>
      <c r="L8" s="14"/>
    </row>
    <row r="9" spans="2:12" s="7" customFormat="1" ht="75.75" customHeight="1" x14ac:dyDescent="0.25">
      <c r="B9" s="8" t="s">
        <v>7</v>
      </c>
      <c r="C9" s="8" t="s">
        <v>7</v>
      </c>
      <c r="D9" s="42" t="s">
        <v>29</v>
      </c>
      <c r="E9" s="41" t="s">
        <v>43</v>
      </c>
      <c r="F9" s="8" t="s">
        <v>7</v>
      </c>
      <c r="G9" s="41" t="s">
        <v>47</v>
      </c>
      <c r="H9" s="41" t="s">
        <v>48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15">
        <f t="array" ref="B10:H10">INDEX(kalendář,ndx+3)</f>
        <v>45705</v>
      </c>
      <c r="C10" s="15">
        <v>45706</v>
      </c>
      <c r="D10" s="15">
        <v>45707</v>
      </c>
      <c r="E10" s="15">
        <v>45708</v>
      </c>
      <c r="F10" s="15">
        <v>45709</v>
      </c>
      <c r="G10" s="15">
        <v>45710</v>
      </c>
      <c r="H10" s="15">
        <v>45711</v>
      </c>
      <c r="J10" s="9"/>
      <c r="K10" s="9"/>
      <c r="L10" s="14"/>
    </row>
    <row r="11" spans="2:12" s="7" customFormat="1" ht="75.75" customHeight="1" x14ac:dyDescent="0.25">
      <c r="B11" s="41" t="s">
        <v>25</v>
      </c>
      <c r="C11" s="41" t="s">
        <v>28</v>
      </c>
      <c r="D11" s="42" t="s">
        <v>29</v>
      </c>
      <c r="E11" s="41" t="s">
        <v>43</v>
      </c>
      <c r="F11" s="8" t="s">
        <v>7</v>
      </c>
      <c r="G11" s="11" t="s">
        <v>46</v>
      </c>
      <c r="H11" s="8" t="s">
        <v>7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15">
        <f t="array" ref="B12:H12">INDEX(kalendář,ndx+4)</f>
        <v>45712</v>
      </c>
      <c r="C12" s="15">
        <v>45713</v>
      </c>
      <c r="D12" s="15">
        <v>45714</v>
      </c>
      <c r="E12" s="15">
        <v>45715</v>
      </c>
      <c r="F12" s="15">
        <v>45716</v>
      </c>
      <c r="G12" s="15">
        <v>45717</v>
      </c>
      <c r="H12" s="15">
        <v>45718</v>
      </c>
    </row>
    <row r="13" spans="2:12" s="7" customFormat="1" ht="75.75" customHeight="1" x14ac:dyDescent="0.25">
      <c r="B13" s="41" t="s">
        <v>25</v>
      </c>
      <c r="C13" s="41" t="s">
        <v>28</v>
      </c>
      <c r="D13" s="42" t="s">
        <v>29</v>
      </c>
      <c r="E13" s="41" t="s">
        <v>43</v>
      </c>
      <c r="F13" s="8" t="s">
        <v>7</v>
      </c>
      <c r="G13" s="32" t="s">
        <v>38</v>
      </c>
      <c r="H13" s="34"/>
    </row>
  </sheetData>
  <mergeCells count="2">
    <mergeCell ref="C1:D1"/>
    <mergeCell ref="C2:D2"/>
  </mergeCells>
  <conditionalFormatting sqref="B4:H4">
    <cfRule type="expression" dxfId="54" priority="1">
      <formula>ČísloZobrazenéhoMěsíce&lt;&gt;MONTH(B4)</formula>
    </cfRule>
  </conditionalFormatting>
  <conditionalFormatting sqref="B6:H6">
    <cfRule type="expression" dxfId="53" priority="5">
      <formula>ČísloZobrazenéhoMěsíce&lt;&gt;MONTH(B6)</formula>
    </cfRule>
  </conditionalFormatting>
  <conditionalFormatting sqref="B8:H8">
    <cfRule type="expression" dxfId="52" priority="4">
      <formula>ČísloZobrazenéhoMěsíce&lt;&gt;MONTH(B8)</formula>
    </cfRule>
  </conditionalFormatting>
  <conditionalFormatting sqref="B10:H10">
    <cfRule type="expression" dxfId="51" priority="3">
      <formula>ČísloZobrazenéhoMěsíce&lt;&gt;MONTH(B10)</formula>
    </cfRule>
  </conditionalFormatting>
  <conditionalFormatting sqref="B12:H12">
    <cfRule type="expression" dxfId="5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9C1B3E10-79DA-4AA1-895B-335ABCA4CADD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showRuler="0" zoomScale="85" zoomScaleNormal="85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16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45705</v>
      </c>
      <c r="C3" s="17">
        <v>45706</v>
      </c>
      <c r="D3" s="18">
        <v>45707</v>
      </c>
      <c r="E3" s="17">
        <v>45708</v>
      </c>
      <c r="F3" s="18">
        <v>45709</v>
      </c>
      <c r="G3" s="17">
        <v>45710</v>
      </c>
      <c r="H3" s="19">
        <v>45711</v>
      </c>
    </row>
    <row r="4" spans="2:12" s="5" customFormat="1" ht="16.5" customHeight="1" x14ac:dyDescent="0.25">
      <c r="B4" s="15">
        <f t="array" ref="B4:H4">INDEX(kalendář,ndx+0)</f>
        <v>45712</v>
      </c>
      <c r="C4" s="15">
        <v>45713</v>
      </c>
      <c r="D4" s="15">
        <v>45714</v>
      </c>
      <c r="E4" s="15">
        <v>45715</v>
      </c>
      <c r="F4" s="15">
        <v>45716</v>
      </c>
      <c r="G4" s="15">
        <v>45717</v>
      </c>
      <c r="H4" s="15">
        <v>45718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45719</v>
      </c>
      <c r="C6" s="6">
        <v>45720</v>
      </c>
      <c r="D6" s="6">
        <v>45721</v>
      </c>
      <c r="E6" s="6">
        <v>45722</v>
      </c>
      <c r="F6" s="6">
        <v>45723</v>
      </c>
      <c r="G6" s="6">
        <v>45724</v>
      </c>
      <c r="H6" s="6">
        <v>45725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45726</v>
      </c>
      <c r="C8" s="6">
        <v>45727</v>
      </c>
      <c r="D8" s="6">
        <v>45728</v>
      </c>
      <c r="E8" s="6">
        <v>45729</v>
      </c>
      <c r="F8" s="6">
        <v>45730</v>
      </c>
      <c r="G8" s="6">
        <v>45731</v>
      </c>
      <c r="H8" s="6">
        <v>45732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38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45733</v>
      </c>
      <c r="C10" s="6">
        <v>45734</v>
      </c>
      <c r="D10" s="6">
        <v>45735</v>
      </c>
      <c r="E10" s="6">
        <v>45736</v>
      </c>
      <c r="F10" s="6">
        <v>45737</v>
      </c>
      <c r="G10" s="6">
        <v>45738</v>
      </c>
      <c r="H10" s="6">
        <v>45739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29"/>
      <c r="G11" s="38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45740</v>
      </c>
      <c r="C12" s="6">
        <v>45741</v>
      </c>
      <c r="D12" s="6">
        <v>45742</v>
      </c>
      <c r="E12" s="6">
        <v>45743</v>
      </c>
      <c r="F12" s="6">
        <v>45744</v>
      </c>
      <c r="G12" s="6">
        <v>45745</v>
      </c>
      <c r="H12" s="6">
        <v>45746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49" priority="1">
      <formula>ČísloZobrazenéhoMěsíce&lt;&gt;MONTH(B4)</formula>
    </cfRule>
  </conditionalFormatting>
  <conditionalFormatting sqref="B6:H6">
    <cfRule type="expression" dxfId="48" priority="5">
      <formula>ČísloZobrazenéhoMěsíce&lt;&gt;MONTH(B6)</formula>
    </cfRule>
  </conditionalFormatting>
  <conditionalFormatting sqref="B8:H8">
    <cfRule type="expression" dxfId="47" priority="4">
      <formula>ČísloZobrazenéhoMěsíce&lt;&gt;MONTH(B8)</formula>
    </cfRule>
  </conditionalFormatting>
  <conditionalFormatting sqref="B10:H10">
    <cfRule type="expression" dxfId="46" priority="3">
      <formula>ČísloZobrazenéhoMěsíce&lt;&gt;MONTH(B10)</formula>
    </cfRule>
  </conditionalFormatting>
  <conditionalFormatting sqref="B12:H12">
    <cfRule type="expression" dxfId="45" priority="2">
      <formula>ČísloZobrazenéhoMěsíce&lt;&gt;MONTH(B12)</formula>
    </cfRule>
  </conditionalFormatting>
  <dataValidations disablePrompts="1"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showRuler="0" topLeftCell="A7" zoomScaleNormal="100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15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45740</v>
      </c>
      <c r="C3" s="17">
        <v>45741</v>
      </c>
      <c r="D3" s="18">
        <v>45742</v>
      </c>
      <c r="E3" s="17">
        <v>45743</v>
      </c>
      <c r="F3" s="18">
        <v>45744</v>
      </c>
      <c r="G3" s="17">
        <v>45745</v>
      </c>
      <c r="H3" s="19">
        <v>45746</v>
      </c>
    </row>
    <row r="4" spans="2:12" s="5" customFormat="1" ht="16.5" customHeight="1" x14ac:dyDescent="0.25">
      <c r="B4" s="15">
        <f t="array" ref="B4:H4">INDEX(kalendář,ndx+0)</f>
        <v>45747</v>
      </c>
      <c r="C4" s="15">
        <v>45748</v>
      </c>
      <c r="D4" s="15">
        <v>45749</v>
      </c>
      <c r="E4" s="15">
        <v>45750</v>
      </c>
      <c r="F4" s="15">
        <v>45751</v>
      </c>
      <c r="G4" s="15">
        <v>45752</v>
      </c>
      <c r="H4" s="15">
        <v>45753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45754</v>
      </c>
      <c r="C6" s="6">
        <v>45755</v>
      </c>
      <c r="D6" s="6">
        <v>45756</v>
      </c>
      <c r="E6" s="6">
        <v>45757</v>
      </c>
      <c r="F6" s="6">
        <v>45758</v>
      </c>
      <c r="G6" s="6">
        <v>45759</v>
      </c>
      <c r="H6" s="6">
        <v>45760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45761</v>
      </c>
      <c r="C8" s="6">
        <v>45762</v>
      </c>
      <c r="D8" s="6">
        <v>45763</v>
      </c>
      <c r="E8" s="6">
        <v>45764</v>
      </c>
      <c r="F8" s="6">
        <v>45765</v>
      </c>
      <c r="G8" s="6">
        <v>45766</v>
      </c>
      <c r="H8" s="6">
        <v>45767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29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45768</v>
      </c>
      <c r="C10" s="6">
        <v>45769</v>
      </c>
      <c r="D10" s="6">
        <v>45770</v>
      </c>
      <c r="E10" s="6">
        <v>45771</v>
      </c>
      <c r="F10" s="6">
        <v>45772</v>
      </c>
      <c r="G10" s="6">
        <v>45773</v>
      </c>
      <c r="H10" s="6">
        <v>45774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29"/>
      <c r="G11" s="29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45775</v>
      </c>
      <c r="C12" s="6">
        <v>45776</v>
      </c>
      <c r="D12" s="6">
        <v>45777</v>
      </c>
      <c r="E12" s="6">
        <v>45778</v>
      </c>
      <c r="F12" s="6">
        <v>45779</v>
      </c>
      <c r="G12" s="6">
        <v>45780</v>
      </c>
      <c r="H12" s="6">
        <v>45781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44" priority="1">
      <formula>ČísloZobrazenéhoMěsíce&lt;&gt;MONTH(B4)</formula>
    </cfRule>
  </conditionalFormatting>
  <conditionalFormatting sqref="B6:H6">
    <cfRule type="expression" dxfId="43" priority="5">
      <formula>ČísloZobrazenéhoMěsíce&lt;&gt;MONTH(B6)</formula>
    </cfRule>
  </conditionalFormatting>
  <conditionalFormatting sqref="B8:H8">
    <cfRule type="expression" dxfId="42" priority="4">
      <formula>ČísloZobrazenéhoMěsíce&lt;&gt;MONTH(B8)</formula>
    </cfRule>
  </conditionalFormatting>
  <conditionalFormatting sqref="B10:H10">
    <cfRule type="expression" dxfId="41" priority="3">
      <formula>ČísloZobrazenéhoMěsíce&lt;&gt;MONTH(B10)</formula>
    </cfRule>
  </conditionalFormatting>
  <conditionalFormatting sqref="B12:H12">
    <cfRule type="expression" dxfId="4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  <dataValidation allowBlank="1" showInputMessage="1" showErrorMessage="1" prompt="Do této buňky zadejte denní poznámky. Řádky 5, 7, 9, 11, 13 a 15 obsahují buňky pod dnem v týdnu určené pro denní poznámky." sqref="B5" xr:uid="{F3AC5A7F-C50F-4ADD-A756-82263EFD98D4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showRuler="0" zoomScale="85" zoomScaleNormal="85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17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45768</v>
      </c>
      <c r="C3" s="17">
        <v>45769</v>
      </c>
      <c r="D3" s="18">
        <v>45770</v>
      </c>
      <c r="E3" s="17">
        <v>45771</v>
      </c>
      <c r="F3" s="18">
        <v>45772</v>
      </c>
      <c r="G3" s="17">
        <v>45773</v>
      </c>
      <c r="H3" s="19">
        <v>45774</v>
      </c>
    </row>
    <row r="4" spans="2:12" s="5" customFormat="1" ht="16.5" customHeight="1" x14ac:dyDescent="0.25">
      <c r="B4" s="15">
        <f t="array" ref="B4:H4">INDEX(kalendář,ndx+0)</f>
        <v>45775</v>
      </c>
      <c r="C4" s="15">
        <v>45776</v>
      </c>
      <c r="D4" s="15">
        <v>45777</v>
      </c>
      <c r="E4" s="15">
        <v>45778</v>
      </c>
      <c r="F4" s="15">
        <v>45779</v>
      </c>
      <c r="G4" s="15">
        <v>45780</v>
      </c>
      <c r="H4" s="15">
        <v>45781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45782</v>
      </c>
      <c r="C6" s="6">
        <v>45783</v>
      </c>
      <c r="D6" s="6">
        <v>45784</v>
      </c>
      <c r="E6" s="6">
        <v>45785</v>
      </c>
      <c r="F6" s="6">
        <v>45786</v>
      </c>
      <c r="G6" s="15">
        <v>45787</v>
      </c>
      <c r="H6" s="15">
        <v>45788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45789</v>
      </c>
      <c r="C8" s="6">
        <v>45790</v>
      </c>
      <c r="D8" s="6">
        <v>45791</v>
      </c>
      <c r="E8" s="6">
        <v>45792</v>
      </c>
      <c r="F8" s="6">
        <v>45793</v>
      </c>
      <c r="G8" s="15">
        <v>45794</v>
      </c>
      <c r="H8" s="15">
        <v>45795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28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45796</v>
      </c>
      <c r="C10" s="6">
        <v>45797</v>
      </c>
      <c r="D10" s="6">
        <v>45798</v>
      </c>
      <c r="E10" s="6">
        <v>45799</v>
      </c>
      <c r="F10" s="6">
        <v>45800</v>
      </c>
      <c r="G10" s="15">
        <v>45801</v>
      </c>
      <c r="H10" s="15">
        <v>45802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4"/>
      <c r="G11" s="28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45803</v>
      </c>
      <c r="C12" s="6">
        <v>45804</v>
      </c>
      <c r="D12" s="6">
        <v>45805</v>
      </c>
      <c r="E12" s="6">
        <v>45806</v>
      </c>
      <c r="F12" s="6">
        <v>45807</v>
      </c>
      <c r="G12" s="15">
        <v>45808</v>
      </c>
      <c r="H12" s="15">
        <v>45809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28"/>
      <c r="H13" s="28"/>
    </row>
  </sheetData>
  <mergeCells count="2">
    <mergeCell ref="C1:D1"/>
    <mergeCell ref="C2:D2"/>
  </mergeCells>
  <conditionalFormatting sqref="B4:H4">
    <cfRule type="expression" dxfId="39" priority="1">
      <formula>ČísloZobrazenéhoMěsíce&lt;&gt;MONTH(B4)</formula>
    </cfRule>
  </conditionalFormatting>
  <conditionalFormatting sqref="B6:H6">
    <cfRule type="expression" dxfId="38" priority="5">
      <formula>ČísloZobrazenéhoMěsíce&lt;&gt;MONTH(B6)</formula>
    </cfRule>
  </conditionalFormatting>
  <conditionalFormatting sqref="B8:H8">
    <cfRule type="expression" dxfId="37" priority="4">
      <formula>ČísloZobrazenéhoMěsíce&lt;&gt;MONTH(B8)</formula>
    </cfRule>
  </conditionalFormatting>
  <conditionalFormatting sqref="B10:H10">
    <cfRule type="expression" dxfId="36" priority="3">
      <formula>ČísloZobrazenéhoMěsíce&lt;&gt;MONTH(B10)</formula>
    </cfRule>
  </conditionalFormatting>
  <conditionalFormatting sqref="B12:H12">
    <cfRule type="expression" dxfId="3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  <dataValidation allowBlank="1" showInputMessage="1" showErrorMessage="1" prompt="Do této buňky zadejte denní poznámky. Řádky 5, 7, 9, 11, 13 a 15 obsahují buňky pod dnem v týdnu určené pro denní poznámky." sqref="B5" xr:uid="{8A854F2D-DFF3-4B37-8B14-A67267F74C92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showRuler="0" zoomScale="85" zoomScaleNormal="85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18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45803</v>
      </c>
      <c r="C3" s="17">
        <v>45804</v>
      </c>
      <c r="D3" s="18">
        <v>45805</v>
      </c>
      <c r="E3" s="17">
        <v>45806</v>
      </c>
      <c r="F3" s="18">
        <v>45807</v>
      </c>
      <c r="G3" s="17">
        <v>45808</v>
      </c>
      <c r="H3" s="19">
        <v>45809</v>
      </c>
    </row>
    <row r="4" spans="2:12" s="5" customFormat="1" ht="16.5" customHeight="1" x14ac:dyDescent="0.25">
      <c r="B4" s="15">
        <f t="array" ref="B4:H4">INDEX(kalendář,ndx+0)</f>
        <v>45803</v>
      </c>
      <c r="C4" s="15">
        <v>45804</v>
      </c>
      <c r="D4" s="15">
        <v>45805</v>
      </c>
      <c r="E4" s="15">
        <v>45806</v>
      </c>
      <c r="F4" s="15">
        <v>45807</v>
      </c>
      <c r="G4" s="15">
        <v>45808</v>
      </c>
      <c r="H4" s="15">
        <v>45809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45810</v>
      </c>
      <c r="C6" s="6">
        <v>45811</v>
      </c>
      <c r="D6" s="6">
        <v>45812</v>
      </c>
      <c r="E6" s="6">
        <v>45813</v>
      </c>
      <c r="F6" s="6">
        <v>45814</v>
      </c>
      <c r="G6" s="6">
        <v>45815</v>
      </c>
      <c r="H6" s="6">
        <v>45816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45817</v>
      </c>
      <c r="C8" s="6">
        <v>45818</v>
      </c>
      <c r="D8" s="6">
        <v>45819</v>
      </c>
      <c r="E8" s="6">
        <v>45820</v>
      </c>
      <c r="F8" s="6">
        <v>45821</v>
      </c>
      <c r="G8" s="6">
        <v>45822</v>
      </c>
      <c r="H8" s="6">
        <v>45823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31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45824</v>
      </c>
      <c r="C10" s="6">
        <v>45825</v>
      </c>
      <c r="D10" s="6">
        <v>45826</v>
      </c>
      <c r="E10" s="6">
        <v>45827</v>
      </c>
      <c r="F10" s="6">
        <v>45828</v>
      </c>
      <c r="G10" s="6">
        <v>45829</v>
      </c>
      <c r="H10" s="6">
        <v>45830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4"/>
      <c r="G11" s="31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45831</v>
      </c>
      <c r="C12" s="6">
        <v>45832</v>
      </c>
      <c r="D12" s="6">
        <v>45833</v>
      </c>
      <c r="E12" s="6">
        <v>45834</v>
      </c>
      <c r="F12" s="6">
        <v>45835</v>
      </c>
      <c r="G12" s="6">
        <v>45836</v>
      </c>
      <c r="H12" s="6">
        <v>45837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33"/>
      <c r="H13" s="33"/>
    </row>
  </sheetData>
  <mergeCells count="2">
    <mergeCell ref="C1:D1"/>
    <mergeCell ref="C2:D2"/>
  </mergeCells>
  <conditionalFormatting sqref="B4:H4">
    <cfRule type="expression" dxfId="34" priority="1">
      <formula>ČísloZobrazenéhoMěsíce&lt;&gt;MONTH(B4)</formula>
    </cfRule>
  </conditionalFormatting>
  <conditionalFormatting sqref="B6:H6">
    <cfRule type="expression" dxfId="33" priority="5">
      <formula>ČísloZobrazenéhoMěsíce&lt;&gt;MONTH(B6)</formula>
    </cfRule>
  </conditionalFormatting>
  <conditionalFormatting sqref="B8:H8">
    <cfRule type="expression" dxfId="32" priority="4">
      <formula>ČísloZobrazenéhoMěsíce&lt;&gt;MONTH(B8)</formula>
    </cfRule>
  </conditionalFormatting>
  <conditionalFormatting sqref="B10:H10">
    <cfRule type="expression" dxfId="31" priority="3">
      <formula>ČísloZobrazenéhoMěsíce&lt;&gt;MONTH(B10)</formula>
    </cfRule>
  </conditionalFormatting>
  <conditionalFormatting sqref="B12:H12">
    <cfRule type="expression" dxfId="3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  <dataValidation allowBlank="1" showInputMessage="1" showErrorMessage="1" prompt="Do této buňky zadejte denní poznámky. Řádky 5, 7, 9, 11, 13 a 15 obsahují buňky pod dnem v týdnu určené pro denní poznámky." sqref="B5" xr:uid="{80E6854E-A9A2-4467-8E50-7BC300DCC49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showRuler="0" topLeftCell="A10" zoomScaleNormal="100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6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45831</v>
      </c>
      <c r="C3" s="17">
        <v>45832</v>
      </c>
      <c r="D3" s="18">
        <v>45833</v>
      </c>
      <c r="E3" s="17">
        <v>45834</v>
      </c>
      <c r="F3" s="18">
        <v>45835</v>
      </c>
      <c r="G3" s="17">
        <v>45836</v>
      </c>
      <c r="H3" s="19">
        <v>45837</v>
      </c>
    </row>
    <row r="4" spans="2:12" s="5" customFormat="1" ht="16.5" customHeight="1" x14ac:dyDescent="0.25">
      <c r="B4" s="15">
        <f t="array" ref="B4:H4">INDEX(kalendář,ndx+0)</f>
        <v>45838</v>
      </c>
      <c r="C4" s="15">
        <v>45839</v>
      </c>
      <c r="D4" s="15">
        <v>45840</v>
      </c>
      <c r="E4" s="15">
        <v>45841</v>
      </c>
      <c r="F4" s="15">
        <v>45842</v>
      </c>
      <c r="G4" s="15">
        <v>45843</v>
      </c>
      <c r="H4" s="15">
        <v>45844</v>
      </c>
    </row>
    <row r="5" spans="2:12" s="7" customFormat="1" ht="75.75" customHeight="1" x14ac:dyDescent="0.25">
      <c r="B5" s="39"/>
      <c r="C5" s="3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45845</v>
      </c>
      <c r="C6" s="6">
        <v>45846</v>
      </c>
      <c r="D6" s="6">
        <v>45847</v>
      </c>
      <c r="E6" s="6">
        <v>45848</v>
      </c>
      <c r="F6" s="6">
        <v>45849</v>
      </c>
      <c r="G6" s="6">
        <v>45850</v>
      </c>
      <c r="H6" s="6">
        <v>45851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45852</v>
      </c>
      <c r="C8" s="6">
        <v>45853</v>
      </c>
      <c r="D8" s="6">
        <v>45854</v>
      </c>
      <c r="E8" s="6">
        <v>45855</v>
      </c>
      <c r="F8" s="6">
        <v>45856</v>
      </c>
      <c r="G8" s="6">
        <v>45857</v>
      </c>
      <c r="H8" s="6">
        <v>45858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39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45859</v>
      </c>
      <c r="C10" s="6">
        <v>45860</v>
      </c>
      <c r="D10" s="6">
        <v>45861</v>
      </c>
      <c r="E10" s="6">
        <v>45862</v>
      </c>
      <c r="F10" s="6">
        <v>45863</v>
      </c>
      <c r="G10" s="6">
        <v>45864</v>
      </c>
      <c r="H10" s="6">
        <v>45865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5"/>
      <c r="G11" s="39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45866</v>
      </c>
      <c r="C12" s="6">
        <v>45867</v>
      </c>
      <c r="D12" s="6">
        <v>45868</v>
      </c>
      <c r="E12" s="6">
        <v>45869</v>
      </c>
      <c r="F12" s="6">
        <v>45870</v>
      </c>
      <c r="G12" s="6">
        <v>45871</v>
      </c>
      <c r="H12" s="6">
        <v>45872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29" priority="1">
      <formula>ČísloZobrazenéhoMěsíce&lt;&gt;MONTH(B4)</formula>
    </cfRule>
  </conditionalFormatting>
  <conditionalFormatting sqref="B6:H6">
    <cfRule type="expression" dxfId="28" priority="5">
      <formula>ČísloZobrazenéhoMěsíce&lt;&gt;MONTH(B6)</formula>
    </cfRule>
  </conditionalFormatting>
  <conditionalFormatting sqref="B8:H8">
    <cfRule type="expression" dxfId="27" priority="4">
      <formula>ČísloZobrazenéhoMěsíce&lt;&gt;MONTH(B8)</formula>
    </cfRule>
  </conditionalFormatting>
  <conditionalFormatting sqref="B10:H10">
    <cfRule type="expression" dxfId="26" priority="3">
      <formula>ČísloZobrazenéhoMěsíce&lt;&gt;MONTH(B10)</formula>
    </cfRule>
  </conditionalFormatting>
  <conditionalFormatting sqref="B12:H12">
    <cfRule type="expression" dxfId="25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showRuler="0" zoomScale="85" zoomScaleNormal="85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20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45859</v>
      </c>
      <c r="C3" s="17">
        <v>45860</v>
      </c>
      <c r="D3" s="18">
        <v>45861</v>
      </c>
      <c r="E3" s="17">
        <v>45862</v>
      </c>
      <c r="F3" s="18">
        <v>45863</v>
      </c>
      <c r="G3" s="17">
        <v>45864</v>
      </c>
      <c r="H3" s="19">
        <v>45865</v>
      </c>
    </row>
    <row r="4" spans="2:12" s="5" customFormat="1" ht="16.5" customHeight="1" x14ac:dyDescent="0.25">
      <c r="B4" s="15">
        <f t="array" ref="B4:H4">INDEX(kalendář,ndx+0)</f>
        <v>45866</v>
      </c>
      <c r="C4" s="15">
        <v>45867</v>
      </c>
      <c r="D4" s="15">
        <v>45868</v>
      </c>
      <c r="E4" s="15">
        <v>45869</v>
      </c>
      <c r="F4" s="15">
        <v>45870</v>
      </c>
      <c r="G4" s="15">
        <v>45871</v>
      </c>
      <c r="H4" s="15">
        <v>45872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45873</v>
      </c>
      <c r="C6" s="6">
        <v>45874</v>
      </c>
      <c r="D6" s="6">
        <v>45875</v>
      </c>
      <c r="E6" s="6">
        <v>45876</v>
      </c>
      <c r="F6" s="6">
        <v>45877</v>
      </c>
      <c r="G6" s="6">
        <v>45878</v>
      </c>
      <c r="H6" s="6">
        <v>45879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45880</v>
      </c>
      <c r="C8" s="6">
        <v>45881</v>
      </c>
      <c r="D8" s="6">
        <v>45882</v>
      </c>
      <c r="E8" s="6">
        <v>45883</v>
      </c>
      <c r="F8" s="6">
        <v>45884</v>
      </c>
      <c r="G8" s="6">
        <v>45885</v>
      </c>
      <c r="H8" s="6">
        <v>45886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31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45887</v>
      </c>
      <c r="C10" s="6">
        <v>45888</v>
      </c>
      <c r="D10" s="6">
        <v>45889</v>
      </c>
      <c r="E10" s="6">
        <v>45890</v>
      </c>
      <c r="F10" s="6">
        <v>45891</v>
      </c>
      <c r="G10" s="6">
        <v>45892</v>
      </c>
      <c r="H10" s="6">
        <v>45893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7"/>
      <c r="G11" s="31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45894</v>
      </c>
      <c r="C12" s="6">
        <v>45895</v>
      </c>
      <c r="D12" s="6">
        <v>45896</v>
      </c>
      <c r="E12" s="6">
        <v>45897</v>
      </c>
      <c r="F12" s="6">
        <v>45898</v>
      </c>
      <c r="G12" s="6">
        <v>45899</v>
      </c>
      <c r="H12" s="6">
        <v>45900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35"/>
      <c r="H13" s="29"/>
    </row>
  </sheetData>
  <mergeCells count="2">
    <mergeCell ref="C1:D1"/>
    <mergeCell ref="C2:D2"/>
  </mergeCells>
  <conditionalFormatting sqref="B4:H4">
    <cfRule type="expression" dxfId="24" priority="1">
      <formula>ČísloZobrazenéhoMěsíce&lt;&gt;MONTH(B4)</formula>
    </cfRule>
  </conditionalFormatting>
  <conditionalFormatting sqref="B6:H6">
    <cfRule type="expression" dxfId="23" priority="5">
      <formula>ČísloZobrazenéhoMěsíce&lt;&gt;MONTH(B6)</formula>
    </cfRule>
  </conditionalFormatting>
  <conditionalFormatting sqref="B8:H8">
    <cfRule type="expression" dxfId="22" priority="4">
      <formula>ČísloZobrazenéhoMěsíce&lt;&gt;MONTH(B8)</formula>
    </cfRule>
  </conditionalFormatting>
  <conditionalFormatting sqref="B10:H10">
    <cfRule type="expression" dxfId="21" priority="3">
      <formula>ČísloZobrazenéhoMěsíce&lt;&gt;MONTH(B10)</formula>
    </cfRule>
  </conditionalFormatting>
  <conditionalFormatting sqref="B12:H12">
    <cfRule type="expression" dxfId="2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  <dataValidation allowBlank="1" showInputMessage="1" showErrorMessage="1" prompt="Do této buňky zadejte denní poznámky. Řádky 5, 7, 9, 11, 13 a 15 obsahují buňky pod dnem v týdnu určené pro denní poznámky." sqref="B5" xr:uid="{BB78328A-1FD3-4043-ADFE-A07A80F7EBEC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80011-C860-4772-9B38-F03ED954D974}">
  <sheetPr>
    <tabColor rgb="FF00B050"/>
    <pageSetUpPr fitToPage="1"/>
  </sheetPr>
  <dimension ref="B1:L13"/>
  <sheetViews>
    <sheetView showGridLines="0" showRuler="0" topLeftCell="A7" zoomScaleNormal="100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19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45894</v>
      </c>
      <c r="C3" s="17">
        <v>45895</v>
      </c>
      <c r="D3" s="18">
        <v>45896</v>
      </c>
      <c r="E3" s="17">
        <v>45897</v>
      </c>
      <c r="F3" s="18">
        <v>45898</v>
      </c>
      <c r="G3" s="17">
        <v>45899</v>
      </c>
      <c r="H3" s="19">
        <v>45900</v>
      </c>
    </row>
    <row r="4" spans="2:12" s="5" customFormat="1" ht="16.5" customHeight="1" x14ac:dyDescent="0.25">
      <c r="B4" s="15">
        <f t="array" ref="B4:H4">INDEX(kalendář,ndx+0)</f>
        <v>45901</v>
      </c>
      <c r="C4" s="15">
        <v>45902</v>
      </c>
      <c r="D4" s="15">
        <v>45903</v>
      </c>
      <c r="E4" s="15">
        <v>45904</v>
      </c>
      <c r="F4" s="15">
        <v>45905</v>
      </c>
      <c r="G4" s="15">
        <v>45906</v>
      </c>
      <c r="H4" s="15">
        <v>45907</v>
      </c>
    </row>
    <row r="5" spans="2:12" s="7" customFormat="1" ht="75.75" customHeight="1" x14ac:dyDescent="0.25">
      <c r="B5" s="29"/>
      <c r="C5" s="29"/>
      <c r="D5" s="27" t="s">
        <v>7</v>
      </c>
      <c r="E5" s="27" t="s">
        <v>7</v>
      </c>
      <c r="F5" s="27" t="s">
        <v>7</v>
      </c>
      <c r="G5" s="27" t="s">
        <v>7</v>
      </c>
      <c r="H5" s="12" t="s">
        <v>39</v>
      </c>
      <c r="J5" s="27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45908</v>
      </c>
      <c r="C6" s="6">
        <v>45909</v>
      </c>
      <c r="D6" s="6">
        <v>45910</v>
      </c>
      <c r="E6" s="6">
        <v>45911</v>
      </c>
      <c r="F6" s="6">
        <v>45912</v>
      </c>
      <c r="G6" s="6">
        <v>45913</v>
      </c>
      <c r="H6" s="6">
        <v>45914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27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45915</v>
      </c>
      <c r="C8" s="6">
        <v>45916</v>
      </c>
      <c r="D8" s="6">
        <v>45917</v>
      </c>
      <c r="E8" s="6">
        <v>45918</v>
      </c>
      <c r="F8" s="6">
        <v>45919</v>
      </c>
      <c r="G8" s="6">
        <v>45920</v>
      </c>
      <c r="H8" s="6">
        <v>45921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27" t="s">
        <v>7</v>
      </c>
      <c r="G9" s="11" t="s">
        <v>34</v>
      </c>
      <c r="H9" s="38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45922</v>
      </c>
      <c r="C10" s="6">
        <v>45923</v>
      </c>
      <c r="D10" s="6">
        <v>45924</v>
      </c>
      <c r="E10" s="6">
        <v>45925</v>
      </c>
      <c r="F10" s="6">
        <v>45926</v>
      </c>
      <c r="G10" s="6">
        <v>45927</v>
      </c>
      <c r="H10" s="6">
        <v>45928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7"/>
      <c r="G11" s="38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45929</v>
      </c>
      <c r="C12" s="6">
        <v>45930</v>
      </c>
      <c r="D12" s="6">
        <v>45931</v>
      </c>
      <c r="E12" s="6">
        <v>45932</v>
      </c>
      <c r="F12" s="6">
        <v>45933</v>
      </c>
      <c r="G12" s="6">
        <v>45934</v>
      </c>
      <c r="H12" s="6">
        <v>45935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27" t="s">
        <v>7</v>
      </c>
      <c r="F13" s="41" t="s">
        <v>32</v>
      </c>
      <c r="G13" s="32"/>
      <c r="H13" s="38"/>
    </row>
  </sheetData>
  <mergeCells count="2">
    <mergeCell ref="C1:D1"/>
    <mergeCell ref="C2:D2"/>
  </mergeCells>
  <conditionalFormatting sqref="B4:H4">
    <cfRule type="expression" dxfId="19" priority="1">
      <formula>ČísloZobrazenéhoMěsíce&lt;&gt;MONTH(B4)</formula>
    </cfRule>
  </conditionalFormatting>
  <conditionalFormatting sqref="B6:H6">
    <cfRule type="expression" dxfId="18" priority="5">
      <formula>ČísloZobrazenéhoMěsíce&lt;&gt;MONTH(B6)</formula>
    </cfRule>
  </conditionalFormatting>
  <conditionalFormatting sqref="B8:H8">
    <cfRule type="expression" dxfId="17" priority="4">
      <formula>ČísloZobrazenéhoMěsíce&lt;&gt;MONTH(B8)</formula>
    </cfRule>
  </conditionalFormatting>
  <conditionalFormatting sqref="B10:H10">
    <cfRule type="expression" dxfId="16" priority="3">
      <formula>ČísloZobrazenéhoMěsíce&lt;&gt;MONTH(B10)</formula>
    </cfRule>
  </conditionalFormatting>
  <conditionalFormatting sqref="B12:H12">
    <cfRule type="expression" dxfId="1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CF6E4B8-4C2F-41D6-A052-255F0A7B6433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506F688-D7ED-4BC6-AC4F-016E7BD911C3}"/>
    <dataValidation allowBlank="1" showInputMessage="1" showErrorMessage="1" prompt="Řádky 12 a 14 můžou obsahovat kalendářní data následujícího měsíce, pokud v některém z nich měsíc skončí." sqref="B12" xr:uid="{4A37FA07-48E8-41B2-9D97-F029CC428513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21EBB1BB-BC85-45C7-BB6A-5DA11B5DCE9C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687F2D0-FD2B-4D62-9FD0-AEC95E782CC5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48FAA960-8B9B-49AF-88B6-88D2EC7E9003}"/>
    <dataValidation allowBlank="1" showInputMessage="1" showErrorMessage="1" prompt="Zadejte rok tohoto kalendářního měsíce." sqref="B1" xr:uid="{DAFDF73E-3E3F-4F79-98B1-B4D5ED00CFA7}"/>
    <dataValidation allowBlank="1" showInputMessage="1" showErrorMessage="1" prompt="Do této buňky zadejte denní poznámky. Řádky 5, 7, 9, 11, 13 a 15 obsahují buňky pod dnem v týdnu určené pro denní poznámky." sqref="B5" xr:uid="{7A280B62-B97A-4048-8D09-C9DF9908441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showRuler="0" zoomScale="85" zoomScaleNormal="85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21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45922</v>
      </c>
      <c r="C3" s="17">
        <v>45923</v>
      </c>
      <c r="D3" s="18">
        <v>45924</v>
      </c>
      <c r="E3" s="17">
        <v>45925</v>
      </c>
      <c r="F3" s="18">
        <v>45926</v>
      </c>
      <c r="G3" s="17">
        <v>45927</v>
      </c>
      <c r="H3" s="19">
        <v>45928</v>
      </c>
    </row>
    <row r="4" spans="2:12" s="5" customFormat="1" ht="16.5" customHeight="1" x14ac:dyDescent="0.25">
      <c r="B4" s="15">
        <f t="array" ref="B4:H4">INDEX(kalendář,ndx+0)</f>
        <v>45929</v>
      </c>
      <c r="C4" s="15">
        <v>45930</v>
      </c>
      <c r="D4" s="15">
        <v>45931</v>
      </c>
      <c r="E4" s="15">
        <v>45932</v>
      </c>
      <c r="F4" s="15">
        <v>45933</v>
      </c>
      <c r="G4" s="15">
        <v>45934</v>
      </c>
      <c r="H4" s="15">
        <v>45935</v>
      </c>
    </row>
    <row r="5" spans="2:12" s="7" customFormat="1" ht="75.75" customHeight="1" x14ac:dyDescent="0.25">
      <c r="B5" s="29"/>
      <c r="C5" s="35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45936</v>
      </c>
      <c r="C6" s="6">
        <v>45937</v>
      </c>
      <c r="D6" s="6">
        <v>45938</v>
      </c>
      <c r="E6" s="6">
        <v>45939</v>
      </c>
      <c r="F6" s="6">
        <v>45940</v>
      </c>
      <c r="G6" s="6">
        <v>45941</v>
      </c>
      <c r="H6" s="6">
        <v>45942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45943</v>
      </c>
      <c r="C8" s="6">
        <v>45944</v>
      </c>
      <c r="D8" s="6">
        <v>45945</v>
      </c>
      <c r="E8" s="6">
        <v>45946</v>
      </c>
      <c r="F8" s="6">
        <v>45947</v>
      </c>
      <c r="G8" s="6">
        <v>45948</v>
      </c>
      <c r="H8" s="6">
        <v>45949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33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45950</v>
      </c>
      <c r="C10" s="6">
        <v>45951</v>
      </c>
      <c r="D10" s="6">
        <v>45952</v>
      </c>
      <c r="E10" s="6">
        <v>45953</v>
      </c>
      <c r="F10" s="6">
        <v>45954</v>
      </c>
      <c r="G10" s="6">
        <v>45955</v>
      </c>
      <c r="H10" s="6">
        <v>45956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2"/>
      <c r="G11" s="33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45957</v>
      </c>
      <c r="C12" s="6">
        <v>45958</v>
      </c>
      <c r="D12" s="6">
        <v>45959</v>
      </c>
      <c r="E12" s="6">
        <v>45960</v>
      </c>
      <c r="F12" s="6">
        <v>45961</v>
      </c>
      <c r="G12" s="6">
        <v>45962</v>
      </c>
      <c r="H12" s="6">
        <v>45963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14" priority="1">
      <formula>ČísloZobrazenéhoMěsíce&lt;&gt;MONTH(B4)</formula>
    </cfRule>
  </conditionalFormatting>
  <conditionalFormatting sqref="B6:H6">
    <cfRule type="expression" dxfId="13" priority="5">
      <formula>ČísloZobrazenéhoMěsíce&lt;&gt;MONTH(B6)</formula>
    </cfRule>
  </conditionalFormatting>
  <conditionalFormatting sqref="B8:H8">
    <cfRule type="expression" dxfId="12" priority="4">
      <formula>ČísloZobrazenéhoMěsíce&lt;&gt;MONTH(B8)</formula>
    </cfRule>
  </conditionalFormatting>
  <conditionalFormatting sqref="B10:H10">
    <cfRule type="expression" dxfId="11" priority="3">
      <formula>ČísloZobrazenéhoMěsíce&lt;&gt;MONTH(B10)</formula>
    </cfRule>
  </conditionalFormatting>
  <conditionalFormatting sqref="B12:H12">
    <cfRule type="expression" dxfId="1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showRuler="0" zoomScale="70" zoomScaleNormal="70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22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45950</v>
      </c>
      <c r="C3" s="17">
        <v>45951</v>
      </c>
      <c r="D3" s="18">
        <v>45952</v>
      </c>
      <c r="E3" s="17">
        <v>45953</v>
      </c>
      <c r="F3" s="18">
        <v>45954</v>
      </c>
      <c r="G3" s="17">
        <v>45955</v>
      </c>
      <c r="H3" s="19">
        <v>45956</v>
      </c>
    </row>
    <row r="4" spans="2:12" s="5" customFormat="1" ht="16.5" customHeight="1" x14ac:dyDescent="0.25">
      <c r="B4" s="15">
        <f t="array" ref="B4:H4">INDEX(kalendář,ndx+0)</f>
        <v>45957</v>
      </c>
      <c r="C4" s="15">
        <v>45958</v>
      </c>
      <c r="D4" s="15">
        <v>45959</v>
      </c>
      <c r="E4" s="15">
        <v>45960</v>
      </c>
      <c r="F4" s="15">
        <v>45961</v>
      </c>
      <c r="G4" s="15">
        <v>45962</v>
      </c>
      <c r="H4" s="15">
        <v>45963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45964</v>
      </c>
      <c r="C6" s="6">
        <v>45965</v>
      </c>
      <c r="D6" s="6">
        <v>45966</v>
      </c>
      <c r="E6" s="6">
        <v>45967</v>
      </c>
      <c r="F6" s="6">
        <v>45968</v>
      </c>
      <c r="G6" s="6">
        <v>45969</v>
      </c>
      <c r="H6" s="6">
        <v>45970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45971</v>
      </c>
      <c r="C8" s="6">
        <v>45972</v>
      </c>
      <c r="D8" s="6">
        <v>45973</v>
      </c>
      <c r="E8" s="6">
        <v>45974</v>
      </c>
      <c r="F8" s="6">
        <v>45975</v>
      </c>
      <c r="G8" s="6">
        <v>45976</v>
      </c>
      <c r="H8" s="6">
        <v>45977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31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45978</v>
      </c>
      <c r="C10" s="6">
        <v>45979</v>
      </c>
      <c r="D10" s="6">
        <v>45980</v>
      </c>
      <c r="E10" s="6">
        <v>45981</v>
      </c>
      <c r="F10" s="6">
        <v>45982</v>
      </c>
      <c r="G10" s="6">
        <v>45983</v>
      </c>
      <c r="H10" s="6">
        <v>45984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30"/>
      <c r="G11" s="31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45985</v>
      </c>
      <c r="C12" s="6">
        <v>45986</v>
      </c>
      <c r="D12" s="6">
        <v>45987</v>
      </c>
      <c r="E12" s="6">
        <v>45988</v>
      </c>
      <c r="F12" s="6">
        <v>45989</v>
      </c>
      <c r="G12" s="6">
        <v>45990</v>
      </c>
      <c r="H12" s="6">
        <v>45991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40"/>
      <c r="H13" s="29"/>
    </row>
  </sheetData>
  <mergeCells count="2">
    <mergeCell ref="C1:D1"/>
    <mergeCell ref="C2:D2"/>
  </mergeCells>
  <conditionalFormatting sqref="B4:H4">
    <cfRule type="expression" dxfId="9" priority="1">
      <formula>ČísloZobrazenéhoMěsíce&lt;&gt;MONTH(B4)</formula>
    </cfRule>
  </conditionalFormatting>
  <conditionalFormatting sqref="B6:H6">
    <cfRule type="expression" dxfId="8" priority="5">
      <formula>ČísloZobrazenéhoMěsíce&lt;&gt;MONTH(B6)</formula>
    </cfRule>
  </conditionalFormatting>
  <conditionalFormatting sqref="B8:H8">
    <cfRule type="expression" dxfId="7" priority="4">
      <formula>ČísloZobrazenéhoMěsíce&lt;&gt;MONTH(B8)</formula>
    </cfRule>
  </conditionalFormatting>
  <conditionalFormatting sqref="B10:H10">
    <cfRule type="expression" dxfId="6" priority="3">
      <formula>ČísloZobrazenéhoMěsíce&lt;&gt;MONTH(B10)</formula>
    </cfRule>
  </conditionalFormatting>
  <conditionalFormatting sqref="B12:H12">
    <cfRule type="expression" dxfId="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3"/>
  <sheetViews>
    <sheetView showGridLines="0" showRuler="0" zoomScale="85" zoomScaleNormal="85" workbookViewId="0">
      <selection activeCell="B7" sqref="B7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4" t="s">
        <v>23</v>
      </c>
      <c r="D1" s="44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5" t="s">
        <v>2</v>
      </c>
      <c r="D2" s="45"/>
      <c r="E2" s="2" t="s">
        <v>4</v>
      </c>
    </row>
    <row r="3" spans="2:12" ht="19.5" customHeight="1" x14ac:dyDescent="0.25">
      <c r="B3" s="16">
        <f t="array" ref="B3:H3">kalendář</f>
        <v>45985</v>
      </c>
      <c r="C3" s="17">
        <v>45986</v>
      </c>
      <c r="D3" s="18">
        <v>45987</v>
      </c>
      <c r="E3" s="17">
        <v>45988</v>
      </c>
      <c r="F3" s="18">
        <v>45989</v>
      </c>
      <c r="G3" s="17">
        <v>45990</v>
      </c>
      <c r="H3" s="19">
        <v>45991</v>
      </c>
    </row>
    <row r="4" spans="2:12" s="5" customFormat="1" ht="16.5" customHeight="1" x14ac:dyDescent="0.25">
      <c r="B4" s="15">
        <f t="array" ref="B4:H4">INDEX(kalendář,ndx+0)</f>
        <v>45992</v>
      </c>
      <c r="C4" s="15">
        <v>45993</v>
      </c>
      <c r="D4" s="15">
        <v>45994</v>
      </c>
      <c r="E4" s="15">
        <v>45995</v>
      </c>
      <c r="F4" s="15">
        <v>45996</v>
      </c>
      <c r="G4" s="15">
        <v>45997</v>
      </c>
      <c r="H4" s="15">
        <v>45998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45999</v>
      </c>
      <c r="C6" s="6">
        <v>46000</v>
      </c>
      <c r="D6" s="6">
        <v>46001</v>
      </c>
      <c r="E6" s="6">
        <v>46002</v>
      </c>
      <c r="F6" s="6">
        <v>46003</v>
      </c>
      <c r="G6" s="6">
        <v>46004</v>
      </c>
      <c r="H6" s="6">
        <v>46005</v>
      </c>
      <c r="J6" s="9"/>
      <c r="K6" s="9"/>
      <c r="L6" s="14"/>
    </row>
    <row r="7" spans="2:12" s="7" customFormat="1" ht="75.75" customHeight="1" x14ac:dyDescent="0.25">
      <c r="B7" s="41" t="s">
        <v>25</v>
      </c>
      <c r="C7" s="41" t="s">
        <v>28</v>
      </c>
      <c r="D7" s="42" t="s">
        <v>29</v>
      </c>
      <c r="E7" s="41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46006</v>
      </c>
      <c r="C8" s="6">
        <v>46007</v>
      </c>
      <c r="D8" s="6">
        <v>46008</v>
      </c>
      <c r="E8" s="6">
        <v>46009</v>
      </c>
      <c r="F8" s="6">
        <v>46010</v>
      </c>
      <c r="G8" s="6">
        <v>46011</v>
      </c>
      <c r="H8" s="6">
        <v>46012</v>
      </c>
      <c r="J8" s="9"/>
      <c r="K8" s="9"/>
      <c r="L8" s="14"/>
    </row>
    <row r="9" spans="2:12" s="7" customFormat="1" ht="75.75" customHeight="1" x14ac:dyDescent="0.25">
      <c r="B9" s="41" t="s">
        <v>26</v>
      </c>
      <c r="C9" s="41" t="s">
        <v>28</v>
      </c>
      <c r="D9" s="42" t="s">
        <v>29</v>
      </c>
      <c r="E9" s="41" t="s">
        <v>31</v>
      </c>
      <c r="F9" s="8" t="s">
        <v>7</v>
      </c>
      <c r="G9" s="11" t="s">
        <v>34</v>
      </c>
      <c r="H9" s="29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46013</v>
      </c>
      <c r="C10" s="6">
        <v>46014</v>
      </c>
      <c r="D10" s="6">
        <v>46015</v>
      </c>
      <c r="E10" s="6">
        <v>46016</v>
      </c>
      <c r="F10" s="6">
        <v>46017</v>
      </c>
      <c r="G10" s="6">
        <v>46018</v>
      </c>
      <c r="H10" s="6">
        <v>46019</v>
      </c>
      <c r="J10" s="9"/>
      <c r="K10" s="9"/>
      <c r="L10" s="14"/>
    </row>
    <row r="11" spans="2:12" s="7" customFormat="1" ht="75.75" customHeight="1" x14ac:dyDescent="0.25">
      <c r="B11" s="41" t="s">
        <v>27</v>
      </c>
      <c r="C11" s="41" t="s">
        <v>28</v>
      </c>
      <c r="D11" s="42" t="s">
        <v>29</v>
      </c>
      <c r="E11" s="41" t="s">
        <v>31</v>
      </c>
      <c r="F11" s="29"/>
      <c r="G11" s="29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46020</v>
      </c>
      <c r="C12" s="6">
        <v>46021</v>
      </c>
      <c r="D12" s="6">
        <v>46022</v>
      </c>
      <c r="E12" s="6">
        <v>46023</v>
      </c>
      <c r="F12" s="6">
        <v>46024</v>
      </c>
      <c r="G12" s="6">
        <v>46025</v>
      </c>
      <c r="H12" s="6">
        <v>46026</v>
      </c>
    </row>
    <row r="13" spans="2:12" s="7" customFormat="1" ht="75.75" customHeight="1" x14ac:dyDescent="0.25">
      <c r="B13" s="41" t="s">
        <v>25</v>
      </c>
      <c r="C13" s="41" t="s">
        <v>28</v>
      </c>
      <c r="D13" s="41" t="s">
        <v>30</v>
      </c>
      <c r="E13" s="8" t="s">
        <v>7</v>
      </c>
      <c r="F13" s="41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4" priority="1">
      <formula>ČísloZobrazenéhoMěsíce&lt;&gt;MONTH(B4)</formula>
    </cfRule>
  </conditionalFormatting>
  <conditionalFormatting sqref="B6:H6">
    <cfRule type="expression" dxfId="3" priority="5">
      <formula>ČísloZobrazenéhoMěsíce&lt;&gt;MONTH(B6)</formula>
    </cfRule>
  </conditionalFormatting>
  <conditionalFormatting sqref="B8:H8">
    <cfRule type="expression" dxfId="2" priority="4">
      <formula>ČísloZobrazenéhoMěsíce&lt;&gt;MONTH(B8)</formula>
    </cfRule>
  </conditionalFormatting>
  <conditionalFormatting sqref="B10:H10">
    <cfRule type="expression" dxfId="1" priority="3">
      <formula>ČísloZobrazenéhoMěsíce&lt;&gt;MONTH(B10)</formula>
    </cfRule>
  </conditionalFormatting>
  <conditionalFormatting sqref="B12:H12">
    <cfRule type="expression" dxfId="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2025-01-23T10:52:40Z</dcterms:modified>
</cp:coreProperties>
</file>